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财政拨款收支总表" sheetId="1" r:id="rId1"/>
    <sheet name="2.一般公共预算支出表" sheetId="2" r:id="rId2"/>
    <sheet name="3.一般公共预算基本支出表" sheetId="3" r:id="rId3"/>
    <sheet name="4.一般公共预算“三公”经费支出表" sheetId="4" r:id="rId4"/>
    <sheet name="5.政府性基金预算支出表" sheetId="5" r:id="rId5"/>
    <sheet name="6.政府性基金预算“三公”经费支出表" sheetId="6" r:id="rId6"/>
    <sheet name="7.部门收支总表" sheetId="7" r:id="rId7"/>
    <sheet name="8.部门收入总表" sheetId="8" r:id="rId8"/>
    <sheet name="9.部门支出总表" sheetId="9" r:id="rId9"/>
    <sheet name="10.项目支出绩效信息表" sheetId="10" r:id="rId10"/>
  </sheets>
  <definedNames>
    <definedName name="_xlnm.Print_Titles" localSheetId="2">'3.一般公共预算基本支出表'!$1:$5</definedName>
    <definedName name="_xlnm.Print_Titles" localSheetId="6">'7.部门收支总表'!$1:$5</definedName>
    <definedName name="_xlnm.Print_Titles" localSheetId="9">'10.项目支出绩效信息表'!$1:$5</definedName>
  </definedNames>
  <calcPr fullCalcOnLoad="1"/>
</workbook>
</file>

<file path=xl/sharedStrings.xml><?xml version="1.0" encoding="utf-8"?>
<sst xmlns="http://schemas.openxmlformats.org/spreadsheetml/2006/main" count="567" uniqueCount="302">
  <si>
    <t>财政拨款收支总表</t>
  </si>
  <si>
    <t>部门：海口江东新区管理局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</si>
  <si>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</si>
  <si>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</si>
  <si>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</si>
  <si>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</si>
  <si>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</si>
  <si>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</si>
  <si>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</si>
  <si>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</si>
  <si>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</si>
  <si>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</si>
  <si>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</si>
  <si>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</si>
  <si>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</si>
  <si>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</si>
  <si>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</si>
  <si>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</si>
  <si>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</si>
  <si>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</si>
  <si>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</si>
  <si>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</si>
  <si>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</si>
  <si>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</si>
  <si>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</si>
  <si>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</si>
  <si>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</si>
  <si>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</si>
  <si>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</si>
  <si>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</si>
  <si>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</si>
  <si>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</si>
  <si>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</si>
  <si>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</si>
  <si>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</si>
  <si>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</si>
  <si>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</si>
  <si>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</si>
  <si>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</si>
  <si>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</si>
  <si>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</si>
  <si>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</si>
  <si>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</si>
  <si>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</si>
  <si>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</si>
  <si>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（三十一）社会保险基金支出</t>
  </si>
  <si>
    <t>二、结转下年</t>
  </si>
  <si>
    <t>收入总计</t>
  </si>
  <si>
    <t>支出总计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</si>
  <si>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</si>
  <si>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</si>
  <si>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</si>
  <si>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</si>
  <si>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</si>
  <si>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</si>
  <si>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</si>
  <si>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</si>
  <si>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</si>
  <si>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</si>
  <si>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201</t>
  </si>
  <si>
    <t>一般公共服务支出</t>
  </si>
  <si>
    <t>03</t>
  </si>
  <si>
    <t>政府办公厅（室）及相关机构事务</t>
  </si>
  <si>
    <t>02</t>
  </si>
  <si>
    <t>一般行政管理事务</t>
  </si>
  <si>
    <t>212</t>
  </si>
  <si>
    <t>城乡社区支出</t>
  </si>
  <si>
    <t>99</t>
  </si>
  <si>
    <t>其他城乡社区支出</t>
  </si>
  <si>
    <t>一般公共预算基本支出表</t>
  </si>
  <si>
    <t>支出经济分类科目</t>
  </si>
  <si>
    <t>2022年基本支出</t>
  </si>
  <si>
    <t>人员经费</t>
  </si>
  <si>
    <t>公用经费</t>
  </si>
  <si>
    <t>工资福利支出</t>
  </si>
  <si>
    <t>基本工资</t>
  </si>
  <si>
    <t>奖金</t>
  </si>
  <si>
    <t>伙食补助费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</si>
  <si>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</si>
  <si>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</si>
  <si>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</si>
  <si>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</si>
  <si>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</si>
  <si>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</si>
  <si>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</si>
  <si>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</si>
  <si>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</si>
  <si>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</si>
  <si>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</si>
  <si>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</si>
  <si>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</si>
  <si>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</si>
  <si>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</si>
  <si>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</si>
  <si>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</si>
  <si>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</si>
  <si>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</si>
  <si>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</si>
  <si>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</si>
  <si>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</si>
  <si>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</si>
  <si>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</si>
  <si>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</si>
  <si>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</si>
  <si>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</si>
  <si>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</si>
  <si>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</si>
  <si>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其他对个人和家庭的补助</t>
  </si>
  <si>
    <t>资本性支出（基本建设）</t>
  </si>
  <si>
    <t>基础设施建设</t>
  </si>
  <si>
    <t>资本性支出</t>
  </si>
  <si>
    <t>办公设备购置</t>
  </si>
  <si>
    <t>大型修缮</t>
  </si>
  <si>
    <t>信息网络及软件购置更新</t>
  </si>
  <si>
    <t>对企业补助</t>
  </si>
  <si>
    <t>资本金注入</t>
  </si>
  <si>
    <t>其他对企业补助</t>
  </si>
  <si>
    <t>备注：本部门无此项预算。</t>
  </si>
  <si>
    <t>一般公共预算“三公”经费支出表</t>
  </si>
  <si>
    <t>2021年预算数</t>
  </si>
  <si>
    <t>因公出国（境）费</t>
  </si>
  <si>
    <t>公务用车购置及运行费</t>
  </si>
  <si>
    <t>小计</t>
  </si>
  <si>
    <t>公务用车购置费</t>
  </si>
  <si>
    <t>公务用车运行费</t>
  </si>
  <si>
    <t>政府性基金预算支出表</t>
  </si>
  <si>
    <t>合 计</t>
  </si>
  <si>
    <t>229</t>
  </si>
  <si>
    <t>其他支出</t>
  </si>
  <si>
    <t>04</t>
  </si>
  <si>
    <t>其他政府性基金及对应专项债务收入安排的支出</t>
  </si>
  <si>
    <t>其他地方自行试点项目收益专项债券收入安排的支出</t>
  </si>
  <si>
    <t>政府性基金预算“三公”经费支出表</t>
  </si>
  <si>
    <t>部门收支总表</t>
  </si>
  <si>
    <t>收     入</t>
  </si>
  <si>
    <t>支     出</t>
  </si>
  <si>
    <t>项     目</t>
  </si>
  <si>
    <t>项    目</t>
  </si>
  <si>
    <t>一.一般公共预算拨款收入</t>
  </si>
  <si>
    <t>一、一般公共服务支出</t>
  </si>
  <si>
    <t>二.政府性基金预算拨款收入</t>
  </si>
  <si>
    <t>二、外交支出</t>
  </si>
  <si>
    <t>二、财政专户管理资金收入</t>
  </si>
  <si>
    <t>三、国防支出</t>
  </si>
  <si>
    <t>三、事业收入</t>
  </si>
  <si>
    <t>四、公共安全支出</t>
  </si>
  <si>
    <t>四、上级补助收入</t>
  </si>
  <si>
    <t>五、教育支出</t>
  </si>
  <si>
    <t>五、附属单位上缴收入</t>
  </si>
  <si>
    <t>六、科学技术支出</t>
  </si>
  <si>
    <t>六、事业单位经营收入</t>
  </si>
  <si>
    <t>七、文化旅游体育与传媒支出</t>
  </si>
  <si>
    <t>七、其他收入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</si>
  <si>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</si>
  <si>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</si>
  <si>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</si>
  <si>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</si>
  <si>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</si>
  <si>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</si>
  <si>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</si>
  <si>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</si>
  <si>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</si>
  <si>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</si>
  <si>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</si>
  <si>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</si>
  <si>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</si>
  <si>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</si>
  <si>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</si>
  <si>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</si>
  <si>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</si>
  <si>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</si>
  <si>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</si>
  <si>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</si>
  <si>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</si>
  <si>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</si>
  <si>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</si>
  <si>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三十一、社会保险基金支出</t>
  </si>
  <si>
    <t>本年收入合计</t>
  </si>
  <si>
    <t>本年支出合计</t>
  </si>
  <si>
    <t>用事业基金弥补收支差额</t>
  </si>
  <si>
    <t>结转下年</t>
  </si>
  <si>
    <t>上年结转</t>
  </si>
  <si>
    <t>部门收入总表</t>
  </si>
  <si>
    <t>预算部门</t>
  </si>
  <si>
    <t>总计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</si>
  <si>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</si>
  <si>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</si>
  <si>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</si>
  <si>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</si>
  <si>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</si>
  <si>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</si>
  <si>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</si>
  <si>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</si>
  <si>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198-海口江东新区管理局</t>
  </si>
  <si>
    <t>198001-海口江东新区管理局</t>
  </si>
  <si>
    <t>部门支出总表</t>
  </si>
  <si>
    <t xml:space="preserve">  </t>
  </si>
  <si>
    <t xml:space="preserve">   项目支出绩效信息表</t>
  </si>
  <si>
    <t>部门名称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</si>
  <si>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</si>
  <si>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</si>
  <si>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</si>
  <si>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</si>
  <si>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</si>
  <si>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</si>
  <si>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</si>
  <si>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</si>
  <si>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</si>
  <si>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</si>
  <si>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</si>
  <si>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</si>
  <si>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46000021T000000002460-选派来琼挂职干部保障</t>
  </si>
  <si>
    <t>及时保障来琼挂职干部经费。</t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</si>
  <si>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</si>
  <si>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</si>
  <si>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发放补贴人员数量</t>
    </r>
  </si>
  <si>
    <r>
      <rPr>
        <sz val="11"/>
        <rFont val="宋体"/>
        <family val="0"/>
      </rPr>
      <t>＝</t>
    </r>
  </si>
  <si>
    <t>1</t>
  </si>
  <si>
    <t>个</t>
  </si>
  <si>
    <t>正向指标</t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</si>
  <si>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</si>
  <si>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补贴发放及时率</t>
    </r>
  </si>
  <si>
    <t>100</t>
  </si>
  <si>
    <t>%</t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</si>
  <si>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</si>
  <si>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可持续发展指标</t>
    </r>
  </si>
  <si>
    <r>
      <rPr>
        <sz val="11"/>
        <rFont val="宋体"/>
        <family val="0"/>
      </rPr>
      <t>来琼挂职干部履职能力提升程度</t>
    </r>
  </si>
  <si>
    <r>
      <rPr>
        <sz val="11"/>
        <rFont val="宋体"/>
        <family val="0"/>
      </rPr>
      <t>定性</t>
    </r>
  </si>
  <si>
    <t>优良中低差</t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</si>
  <si>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</si>
  <si>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补贴发放准确率</t>
    </r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</si>
  <si>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</si>
  <si>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服务对象满意度指标</t>
    </r>
  </si>
  <si>
    <r>
      <rPr>
        <sz val="11"/>
        <rFont val="宋体"/>
        <family val="0"/>
      </rPr>
      <t>来琼挂职干部满意度</t>
    </r>
  </si>
  <si>
    <r>
      <rPr>
        <sz val="11"/>
        <rFont val="宋体"/>
        <family val="0"/>
      </rPr>
      <t>46010021T000000012330-对企业奖励及补助</t>
    </r>
  </si>
  <si>
    <r>
      <rPr>
        <sz val="11"/>
        <rFont val="宋体"/>
        <family val="0"/>
      </rPr>
      <t>吸引企业落户江东新区，提高地方收入，促进园区高质量发展。</t>
    </r>
  </si>
  <si>
    <r>
      <rPr>
        <sz val="11"/>
        <rFont val="宋体"/>
        <family val="0"/>
      </rPr>
      <t>资金拨付准确率</t>
    </r>
  </si>
  <si>
    <r>
      <rPr>
        <sz val="11"/>
        <rFont val="宋体"/>
        <family val="0"/>
      </rPr>
      <t>园区企业满意度</t>
    </r>
  </si>
  <si>
    <r>
      <rPr>
        <sz val="11"/>
        <rFont val="宋体"/>
        <family val="0"/>
      </rPr>
      <t>≥</t>
    </r>
  </si>
  <si>
    <t>90</t>
  </si>
  <si>
    <r>
      <rPr>
        <sz val="11"/>
        <rFont val="宋体"/>
        <family val="0"/>
      </rPr>
      <t>扶持奖励企业数量</t>
    </r>
  </si>
  <si>
    <r>
      <rPr>
        <sz val="11"/>
        <rFont val="宋体"/>
        <family val="0"/>
      </rPr>
      <t>≤</t>
    </r>
  </si>
  <si>
    <t>16</t>
  </si>
  <si>
    <t>家</t>
  </si>
  <si>
    <t>反向指标</t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</si>
  <si>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</si>
  <si>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园区营业收入</t>
    </r>
  </si>
  <si>
    <t>1246</t>
  </si>
  <si>
    <t>亿元</t>
  </si>
  <si>
    <r>
      <rPr>
        <sz val="11"/>
        <rFont val="宋体"/>
        <family val="0"/>
      </rPr>
      <t>46010021T000000012332-股权投资</t>
    </r>
  </si>
  <si>
    <r>
      <rPr>
        <sz val="11"/>
        <rFont val="宋体"/>
        <family val="0"/>
      </rPr>
      <t>保障江东开发公司及控股子公司2022年度计划开发、建设、运营的市场化项目的土地出让金或土地租赁费用等。</t>
    </r>
  </si>
  <si>
    <r>
      <rPr>
        <sz val="11"/>
        <rFont val="宋体"/>
        <family val="0"/>
      </rPr>
      <t>临空经济区物流货站土地获取面积</t>
    </r>
  </si>
  <si>
    <t>58696</t>
  </si>
  <si>
    <t>平方米</t>
  </si>
  <si>
    <r>
      <rPr>
        <sz val="11"/>
        <rFont val="宋体"/>
        <family val="0"/>
      </rPr>
      <t>物业公司业主满意度</t>
    </r>
  </si>
  <si>
    <r>
      <rPr>
        <sz val="11"/>
        <rFont val="宋体"/>
        <family val="0"/>
      </rPr>
      <t>注资及时率</t>
    </r>
  </si>
  <si>
    <r>
      <rPr>
        <sz val="11"/>
        <rFont val="宋体"/>
        <family val="0"/>
      </rPr>
      <t>安置房土地获取面积</t>
    </r>
  </si>
  <si>
    <t>186696</t>
  </si>
  <si>
    <r>
      <rPr>
        <sz val="11"/>
        <rFont val="宋体"/>
        <family val="0"/>
      </rPr>
      <t>江发公司营业收入增长率</t>
    </r>
  </si>
  <si>
    <t>50</t>
  </si>
  <si>
    <r>
      <rPr>
        <sz val="11"/>
        <rFont val="宋体"/>
        <family val="0"/>
      </rPr>
      <t>46010021T000000012349-信息系统和服务平台建设</t>
    </r>
  </si>
  <si>
    <r>
      <rPr>
        <sz val="11"/>
        <rFont val="宋体"/>
        <family val="0"/>
      </rPr>
      <t>建设各项业务积累、分享、利用、创新的平台，实现全流程管理。</t>
    </r>
  </si>
  <si>
    <r>
      <rPr>
        <sz val="11"/>
        <rFont val="宋体"/>
        <family val="0"/>
      </rPr>
      <t>系统验收合格率</t>
    </r>
  </si>
  <si>
    <r>
      <rPr>
        <sz val="11"/>
        <rFont val="宋体"/>
        <family val="0"/>
      </rPr>
      <t>成本指标</t>
    </r>
  </si>
  <si>
    <r>
      <rPr>
        <sz val="11"/>
        <rFont val="宋体"/>
        <family val="0"/>
      </rPr>
      <t>项目建设投入</t>
    </r>
  </si>
  <si>
    <t>500</t>
  </si>
  <si>
    <t>万元</t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</si>
  <si>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</si>
  <si>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园区政务服务标准化水平</t>
    </r>
  </si>
  <si>
    <r>
      <rPr>
        <sz val="11"/>
        <rFont val="宋体"/>
        <family val="0"/>
      </rPr>
      <t>项目建设工期</t>
    </r>
  </si>
  <si>
    <t>19</t>
  </si>
  <si>
    <t>月</t>
  </si>
  <si>
    <r>
      <rPr>
        <sz val="11"/>
        <rFont val="宋体"/>
        <family val="0"/>
      </rPr>
      <t>系统开发数量</t>
    </r>
  </si>
  <si>
    <r>
      <rPr>
        <sz val="11"/>
        <rFont val="宋体"/>
        <family val="0"/>
      </rPr>
      <t>使用人员满意度</t>
    </r>
  </si>
  <si>
    <r>
      <rPr>
        <sz val="11"/>
        <rFont val="宋体"/>
        <family val="0"/>
      </rPr>
      <t>46010021T000000078525-江东新区展示中心改造工程</t>
    </r>
  </si>
  <si>
    <r>
      <rPr>
        <sz val="11"/>
        <rFont val="宋体"/>
        <family val="0"/>
      </rPr>
      <t>充分利用好江东新区展示中心，保持江东新区展示中心内容与现阶段江东新区发展情况相吻合，提升布展效果。</t>
    </r>
  </si>
  <si>
    <r>
      <rPr>
        <sz val="11"/>
        <rFont val="宋体"/>
        <family val="0"/>
      </rPr>
      <t>受益群体满意度</t>
    </r>
  </si>
  <si>
    <r>
      <rPr>
        <sz val="11"/>
        <rFont val="宋体"/>
        <family val="0"/>
      </rPr>
      <t>设施正常运转率</t>
    </r>
  </si>
  <si>
    <t>98</t>
  </si>
  <si>
    <r>
      <rPr>
        <sz val="11"/>
        <rFont val="宋体"/>
        <family val="0"/>
      </rPr>
      <t>建设(改造、修缮)工程数量</t>
    </r>
  </si>
  <si>
    <r>
      <rPr>
        <sz val="11"/>
        <rFont val="宋体"/>
        <family val="0"/>
      </rPr>
      <t>建设(改造、修缮)工程量</t>
    </r>
  </si>
  <si>
    <t>3227.36</t>
  </si>
  <si>
    <t>平方米/公里</t>
  </si>
  <si>
    <r>
      <rPr>
        <sz val="11"/>
        <rFont val="宋体"/>
        <family val="0"/>
      </rPr>
      <t>项目受益人数</t>
    </r>
  </si>
  <si>
    <t>200</t>
  </si>
  <si>
    <t>人</t>
  </si>
  <si>
    <r>
      <rPr>
        <sz val="11"/>
        <rFont val="宋体"/>
        <family val="0"/>
      </rPr>
      <t>46010021Y000000011239-综合事务</t>
    </r>
  </si>
  <si>
    <r>
      <rPr>
        <sz val="11"/>
        <rFont val="宋体"/>
        <family val="0"/>
      </rPr>
      <t>保障管理局正常运转，各项工作有序开展。</t>
    </r>
  </si>
  <si>
    <r>
      <rPr>
        <sz val="11"/>
        <rFont val="宋体"/>
        <family val="0"/>
      </rPr>
      <t>举办培训班次</t>
    </r>
  </si>
  <si>
    <t>34</t>
  </si>
  <si>
    <t>场</t>
  </si>
  <si>
    <r>
      <rPr>
        <sz val="11"/>
        <rFont val="宋体"/>
        <family val="0"/>
      </rPr>
      <t>人才住房补贴发放及时率</t>
    </r>
  </si>
  <si>
    <r>
      <rPr>
        <sz val="11"/>
        <rFont val="宋体"/>
        <family val="0"/>
      </rPr>
      <t>园区人口规模</t>
    </r>
  </si>
  <si>
    <t>25</t>
  </si>
  <si>
    <t>万人</t>
  </si>
  <si>
    <r>
      <rPr>
        <sz val="11"/>
        <rFont val="宋体"/>
        <family val="0"/>
      </rPr>
      <t>研究成果数量</t>
    </r>
  </si>
  <si>
    <t>10</t>
  </si>
  <si>
    <r>
      <rPr>
        <sz val="11"/>
        <rFont val="宋体"/>
        <family val="0"/>
      </rPr>
      <t>薪酬支付及时率</t>
    </r>
  </si>
  <si>
    <r>
      <rPr>
        <sz val="11"/>
        <rFont val="宋体"/>
        <family val="0"/>
      </rPr>
      <t>政府投资项目评审数量</t>
    </r>
  </si>
  <si>
    <t>43</t>
  </si>
  <si>
    <r>
      <rPr>
        <sz val="11"/>
        <rFont val="宋体"/>
        <family val="0"/>
      </rPr>
      <t>举办招商推介会数量</t>
    </r>
  </si>
  <si>
    <t>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</si>
</sst>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/>
      <protection/>
    </xf>
  </cellStyleXfs>
  <cellXfs count="7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10" xfId="0" applyFont="1" applyFill="1" applyBorder="1" applyAlignment="1">
      <alignment horizontal="left" vertical="center" wrapText="1"/>
    </xf>
    <xf numFmtId="176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 applyProtection="1">
      <alignment horizontal="center" vertical="center" wrapText="1" shrinkToFit="1"/>
      <protection/>
    </xf>
    <xf numFmtId="49" fontId="0" fillId="34" borderId="12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7" fontId="6" fillId="33" borderId="10" xfId="0" applyNumberFormat="1" applyFont="1" applyFill="1" applyBorder="1" applyAlignment="1" applyProtection="1">
      <alignment horizontal="right" vertical="center"/>
      <protection/>
    </xf>
    <xf numFmtId="177" fontId="6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177" fontId="1" fillId="33" borderId="10" xfId="0" applyNumberFormat="1" applyFont="1" applyFill="1" applyBorder="1" applyAlignment="1" applyProtection="1">
      <alignment horizontal="right" vertical="center"/>
      <protection/>
    </xf>
    <xf numFmtId="177" fontId="1" fillId="33" borderId="10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77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Alignment="1">
      <alignment vertical="center"/>
    </xf>
    <xf numFmtId="10" fontId="0" fillId="0" borderId="0" xfId="25" applyNumberForma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63" applyNumberFormat="1" applyFont="1" applyFill="1" applyBorder="1" applyAlignment="1" applyProtection="1">
      <alignment horizontal="left" vertical="center"/>
      <protection/>
    </xf>
    <xf numFmtId="10" fontId="0" fillId="0" borderId="0" xfId="25" applyNumberFormat="1" applyFill="1" applyAlignment="1">
      <alignment vertical="center"/>
    </xf>
    <xf numFmtId="49" fontId="2" fillId="0" borderId="10" xfId="63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tabSelected="1" zoomScaleSheetLayoutView="100" workbookViewId="0" topLeftCell="A1">
      <pane xSplit="1" ySplit="5" topLeftCell="B9" activePane="bottomRight" state="frozen"/>
      <selection pane="bottomRight" activeCell="H14" sqref="H14"/>
    </sheetView>
  </sheetViews>
  <sheetFormatPr defaultColWidth="9.00390625" defaultRowHeight="24.75" customHeight="1"/>
  <cols>
    <col min="1" max="1" width="28.125" style="56" customWidth="1"/>
    <col min="2" max="2" width="16.625" style="56" customWidth="1"/>
    <col min="3" max="3" width="35.625" style="56" customWidth="1"/>
    <col min="4" max="4" width="14.75390625" style="56" customWidth="1"/>
    <col min="5" max="5" width="15.125" style="56" customWidth="1"/>
    <col min="6" max="6" width="17.75390625" style="56" customWidth="1"/>
    <col min="7" max="8" width="12.625" style="56" bestFit="1" customWidth="1"/>
    <col min="9" max="16384" width="9.00390625" style="56" customWidth="1"/>
  </cols>
  <sheetData>
    <row r="1" ht="24.75" customHeight="1"/>
    <row r="2" spans="1:6" ht="39" customHeight="1">
      <c r="A2" s="25" t="s">
        <v>0</v>
      </c>
      <c r="B2" s="25"/>
      <c r="C2" s="25"/>
      <c r="D2" s="25"/>
      <c r="E2" s="25"/>
      <c r="F2" s="25"/>
    </row>
    <row r="3" spans="1:6" ht="26.25" customHeight="1">
      <c r="A3" s="26" t="s">
        <v>1</v>
      </c>
      <c r="B3" s="25"/>
      <c r="C3" s="25"/>
      <c r="D3" s="25"/>
      <c r="E3" s="25"/>
      <c r="F3" s="21" t="s">
        <v>2</v>
      </c>
    </row>
    <row r="4" spans="1:6" s="24" customFormat="1" ht="24.75" customHeight="1">
      <c r="A4" s="27" t="s">
        <v>3</v>
      </c>
      <c r="B4" s="27"/>
      <c r="C4" s="27" t="s">
        <v>4</v>
      </c>
      <c r="D4" s="27"/>
      <c r="E4" s="27"/>
      <c r="F4" s="27"/>
    </row>
    <row r="5" spans="1:6" s="24" customFormat="1" ht="24.75" customHeight="1">
      <c r="A5" s="27" t="s">
        <v>5</v>
      </c>
      <c r="B5" s="27" t="s">
        <v>6</v>
      </c>
      <c r="C5" s="27" t="s">
        <v>5</v>
      </c>
      <c r="D5" s="27" t="s">
        <v>7</v>
      </c>
      <c r="E5" s="27" t="s">
        <v>8</v>
      </c>
      <c r="F5" s="27" t="s">
        <v>9</v>
      </c>
    </row>
    <row r="6" spans="1:6" ht="24.75" customHeight="1">
      <c r="A6" s="52" t="s">
        <v>10</v>
      </c>
      <c r="B6" s="42">
        <f>B7+B8</f>
        <v>50000</v>
      </c>
      <c r="C6" s="52" t="s">
        <v>11</v>
      </c>
      <c r="D6" s="42">
        <f>E6+F6</f>
        <v>199711.81</v>
      </c>
      <c r="E6" s="42">
        <f>SUM(E7:E37)</f>
        <v>59788.07</v>
      </c>
      <c r="F6" s="42">
        <f>SUM(F7:F37)</f>
        <v>139923.74</v>
      </c>
    </row>
    <row r="7" spans="1:8" ht="24.75" customHeight="1">
      <c r="A7" s="52" t="s">
        <v>12</v>
      </c>
      <c r="B7" s="42">
        <v>50000</v>
      </c>
      <c r="C7" s="74" t="s">
        <v>13</v>
      </c>
      <c r="D7" s="42">
        <f>E7+F7</f>
        <v>50000</v>
      </c>
      <c r="E7" s="42">
        <v>50000</v>
      </c>
      <c r="F7" s="52"/>
      <c r="G7" s="75"/>
      <c r="H7" s="75"/>
    </row>
    <row r="8" spans="1:6" ht="24.75" customHeight="1">
      <c r="A8" s="52" t="s">
        <v>14</v>
      </c>
      <c r="B8" s="52"/>
      <c r="C8" s="74" t="s">
        <v>15</v>
      </c>
      <c r="D8" s="52"/>
      <c r="E8" s="52"/>
      <c r="F8" s="52"/>
    </row>
    <row r="9" spans="1:6" ht="24.75" customHeight="1">
      <c r="A9" s="52"/>
      <c r="B9" s="52"/>
      <c r="C9" s="74" t="s">
        <v>16</v>
      </c>
      <c r="D9" s="52"/>
      <c r="E9" s="52"/>
      <c r="F9" s="52"/>
    </row>
    <row r="10" spans="1:8" ht="24.75" customHeight="1">
      <c r="A10" s="52" t="s">
        <v>17</v>
      </c>
      <c r="B10" s="42">
        <f>B11+B12</f>
        <v>149711.81</v>
      </c>
      <c r="C10" s="74" t="s">
        <v>18</v>
      </c>
      <c r="D10" s="52"/>
      <c r="E10" s="52"/>
      <c r="F10" s="52"/>
      <c r="H10" s="75"/>
    </row>
    <row r="11" spans="1:6" ht="24.75" customHeight="1">
      <c r="A11" s="52" t="s">
        <v>12</v>
      </c>
      <c r="B11" s="42">
        <v>9788.07</v>
      </c>
      <c r="C11" s="74" t="s">
        <v>19</v>
      </c>
      <c r="D11" s="52"/>
      <c r="E11" s="52"/>
      <c r="F11" s="52"/>
    </row>
    <row r="12" spans="1:6" ht="24.75" customHeight="1">
      <c r="A12" s="52" t="s">
        <v>14</v>
      </c>
      <c r="B12" s="42">
        <v>139923.74</v>
      </c>
      <c r="C12" s="74" t="s">
        <v>20</v>
      </c>
      <c r="D12" s="52"/>
      <c r="E12" s="52"/>
      <c r="F12" s="52"/>
    </row>
    <row r="13" spans="1:6" ht="24.75" customHeight="1">
      <c r="A13" s="52"/>
      <c r="B13" s="52"/>
      <c r="C13" s="74" t="s">
        <v>21</v>
      </c>
      <c r="D13" s="52"/>
      <c r="E13" s="52"/>
      <c r="F13" s="52"/>
    </row>
    <row r="14" spans="1:6" ht="24.75" customHeight="1">
      <c r="A14" s="52"/>
      <c r="B14" s="52"/>
      <c r="C14" s="74" t="s">
        <v>22</v>
      </c>
      <c r="D14" s="52"/>
      <c r="E14" s="52"/>
      <c r="F14" s="52"/>
    </row>
    <row r="15" spans="1:6" ht="24.75" customHeight="1">
      <c r="A15" s="52"/>
      <c r="B15" s="52"/>
      <c r="C15" s="74" t="s">
        <v>23</v>
      </c>
      <c r="D15" s="52"/>
      <c r="E15" s="52"/>
      <c r="F15" s="52"/>
    </row>
    <row r="16" spans="1:6" ht="24.75" customHeight="1">
      <c r="A16" s="52"/>
      <c r="B16" s="52"/>
      <c r="C16" s="74" t="s">
        <v>24</v>
      </c>
      <c r="D16" s="52"/>
      <c r="E16" s="52"/>
      <c r="F16" s="52"/>
    </row>
    <row r="17" spans="1:6" ht="24.75" customHeight="1">
      <c r="A17" s="52"/>
      <c r="B17" s="52"/>
      <c r="C17" s="74" t="s">
        <v>25</v>
      </c>
      <c r="D17" s="52"/>
      <c r="E17" s="52"/>
      <c r="F17" s="52"/>
    </row>
    <row r="18" spans="1:7" ht="24.75" customHeight="1">
      <c r="A18" s="52"/>
      <c r="B18" s="52"/>
      <c r="C18" s="74" t="s">
        <v>26</v>
      </c>
      <c r="D18" s="42">
        <f>E18+F18</f>
        <v>9788.07</v>
      </c>
      <c r="E18" s="42">
        <v>9788.07</v>
      </c>
      <c r="F18" s="52"/>
      <c r="G18" s="75"/>
    </row>
    <row r="19" spans="1:6" ht="24.75" customHeight="1">
      <c r="A19" s="52"/>
      <c r="B19" s="52"/>
      <c r="C19" s="74" t="s">
        <v>27</v>
      </c>
      <c r="D19" s="52"/>
      <c r="E19" s="52"/>
      <c r="F19" s="52"/>
    </row>
    <row r="20" spans="1:6" ht="24.75" customHeight="1">
      <c r="A20" s="52"/>
      <c r="B20" s="52"/>
      <c r="C20" s="74" t="s">
        <v>28</v>
      </c>
      <c r="D20" s="52"/>
      <c r="E20" s="52"/>
      <c r="F20" s="52"/>
    </row>
    <row r="21" spans="1:6" ht="24.75" customHeight="1">
      <c r="A21" s="52"/>
      <c r="B21" s="52"/>
      <c r="C21" s="74" t="s">
        <v>29</v>
      </c>
      <c r="D21" s="52"/>
      <c r="E21" s="52"/>
      <c r="F21" s="52"/>
    </row>
    <row r="22" spans="1:6" ht="24.75" customHeight="1">
      <c r="A22" s="52"/>
      <c r="B22" s="52"/>
      <c r="C22" s="74" t="s">
        <v>30</v>
      </c>
      <c r="D22" s="52"/>
      <c r="E22" s="52"/>
      <c r="F22" s="52"/>
    </row>
    <row r="23" spans="1:6" ht="24.75" customHeight="1">
      <c r="A23" s="52"/>
      <c r="B23" s="52"/>
      <c r="C23" s="74" t="s">
        <v>31</v>
      </c>
      <c r="D23" s="52"/>
      <c r="E23" s="52"/>
      <c r="F23" s="52"/>
    </row>
    <row r="24" spans="1:6" ht="24.75" customHeight="1">
      <c r="A24" s="52"/>
      <c r="B24" s="52"/>
      <c r="C24" s="74" t="s">
        <v>32</v>
      </c>
      <c r="D24" s="52"/>
      <c r="E24" s="52"/>
      <c r="F24" s="52"/>
    </row>
    <row r="25" spans="1:6" ht="24.75" customHeight="1">
      <c r="A25" s="52"/>
      <c r="B25" s="52"/>
      <c r="C25" s="74" t="s">
        <v>33</v>
      </c>
      <c r="D25" s="52"/>
      <c r="E25" s="52"/>
      <c r="F25" s="52"/>
    </row>
    <row r="26" spans="1:6" ht="24.75" customHeight="1">
      <c r="A26" s="52"/>
      <c r="B26" s="52"/>
      <c r="C26" s="74" t="s">
        <v>34</v>
      </c>
      <c r="D26" s="52"/>
      <c r="E26" s="52"/>
      <c r="F26" s="52"/>
    </row>
    <row r="27" spans="1:6" ht="24.75" customHeight="1">
      <c r="A27" s="52"/>
      <c r="B27" s="52"/>
      <c r="C27" s="74" t="s">
        <v>35</v>
      </c>
      <c r="D27" s="52"/>
      <c r="E27" s="52"/>
      <c r="F27" s="52"/>
    </row>
    <row r="28" spans="1:6" ht="24.75" customHeight="1">
      <c r="A28" s="52"/>
      <c r="B28" s="52"/>
      <c r="C28" s="74" t="s">
        <v>36</v>
      </c>
      <c r="D28" s="52"/>
      <c r="E28" s="52"/>
      <c r="F28" s="52"/>
    </row>
    <row r="29" spans="1:6" ht="24.75" customHeight="1">
      <c r="A29" s="52"/>
      <c r="B29" s="52"/>
      <c r="C29" s="74" t="s">
        <v>37</v>
      </c>
      <c r="D29" s="52"/>
      <c r="E29" s="52"/>
      <c r="F29" s="52"/>
    </row>
    <row r="30" spans="1:6" ht="24.75" customHeight="1">
      <c r="A30" s="52"/>
      <c r="B30" s="52"/>
      <c r="C30" s="74" t="s">
        <v>38</v>
      </c>
      <c r="D30" s="52"/>
      <c r="E30" s="52"/>
      <c r="F30" s="52"/>
    </row>
    <row r="31" spans="1:6" ht="24.75" customHeight="1">
      <c r="A31" s="52"/>
      <c r="B31" s="52"/>
      <c r="C31" s="74" t="s">
        <v>39</v>
      </c>
      <c r="D31" s="42">
        <f>E31+F31</f>
        <v>139923.74</v>
      </c>
      <c r="E31" s="52"/>
      <c r="F31" s="42">
        <v>139923.74</v>
      </c>
    </row>
    <row r="32" spans="1:6" ht="24.75" customHeight="1">
      <c r="A32" s="52"/>
      <c r="B32" s="52"/>
      <c r="C32" s="74" t="s">
        <v>40</v>
      </c>
      <c r="D32" s="52"/>
      <c r="E32" s="52"/>
      <c r="F32" s="52"/>
    </row>
    <row r="33" spans="1:6" ht="24.75" customHeight="1">
      <c r="A33" s="52"/>
      <c r="B33" s="52"/>
      <c r="C33" s="74" t="s">
        <v>41</v>
      </c>
      <c r="D33" s="52"/>
      <c r="E33" s="52"/>
      <c r="F33" s="52"/>
    </row>
    <row r="34" spans="1:6" ht="24.75" customHeight="1">
      <c r="A34" s="52"/>
      <c r="B34" s="52"/>
      <c r="C34" s="74" t="s">
        <v>42</v>
      </c>
      <c r="D34" s="52"/>
      <c r="E34" s="52"/>
      <c r="F34" s="52"/>
    </row>
    <row r="35" spans="1:6" ht="24.75" customHeight="1">
      <c r="A35" s="52"/>
      <c r="B35" s="52"/>
      <c r="C35" s="74" t="s">
        <v>43</v>
      </c>
      <c r="D35" s="52"/>
      <c r="E35" s="52"/>
      <c r="F35" s="52"/>
    </row>
    <row r="36" spans="1:6" ht="24.75" customHeight="1">
      <c r="A36" s="52"/>
      <c r="B36" s="52"/>
      <c r="C36" s="74" t="s">
        <v>44</v>
      </c>
      <c r="D36" s="52"/>
      <c r="E36" s="52"/>
      <c r="F36" s="52"/>
    </row>
    <row r="37" spans="1:6" ht="24.75" customHeight="1">
      <c r="A37" s="52"/>
      <c r="B37" s="52"/>
      <c r="C37" s="74" t="s">
        <v>45</v>
      </c>
      <c r="D37" s="52"/>
      <c r="E37" s="52"/>
      <c r="F37" s="52"/>
    </row>
    <row r="38" spans="1:6" ht="24.75" customHeight="1">
      <c r="A38" s="52"/>
      <c r="B38" s="52"/>
      <c r="C38" s="74" t="s">
        <v>46</v>
      </c>
      <c r="D38" s="52"/>
      <c r="E38" s="52"/>
      <c r="F38" s="52"/>
    </row>
    <row r="39" spans="1:6" s="24" customFormat="1" ht="24.75" customHeight="1">
      <c r="A39" s="28" t="s">
        <v>47</v>
      </c>
      <c r="B39" s="58">
        <f>B6+B10</f>
        <v>199711.81</v>
      </c>
      <c r="C39" s="76" t="s">
        <v>48</v>
      </c>
      <c r="D39" s="58">
        <f>D6+D38</f>
        <v>199711.81</v>
      </c>
      <c r="E39" s="58">
        <f>E6+E38</f>
        <v>59788.07</v>
      </c>
      <c r="F39" s="58">
        <f>F6+F38</f>
        <v>139923.74</v>
      </c>
    </row>
    <row r="40" spans="1:6" s="66" customFormat="1" ht="49.5" customHeight="1">
      <c r="A40" s="77"/>
      <c r="B40" s="77"/>
      <c r="C40" s="77"/>
      <c r="D40" s="77"/>
      <c r="E40" s="77"/>
      <c r="F40" s="77"/>
    </row>
    <row r="41" spans="1:6" s="66" customFormat="1" ht="33.75" customHeight="1">
      <c r="A41" s="68"/>
      <c r="B41" s="68"/>
      <c r="C41" s="68"/>
      <c r="D41" s="68"/>
      <c r="E41" s="68"/>
      <c r="F41" s="68"/>
    </row>
    <row r="42" spans="1:6" s="66" customFormat="1" ht="33.75" customHeight="1">
      <c r="A42" s="68"/>
      <c r="B42" s="68"/>
      <c r="C42" s="68"/>
      <c r="D42" s="68"/>
      <c r="E42" s="68"/>
      <c r="F42" s="68"/>
    </row>
    <row r="43" spans="1:6" s="66" customFormat="1" ht="33.75" customHeight="1">
      <c r="A43" s="68"/>
      <c r="B43" s="68"/>
      <c r="C43" s="68"/>
      <c r="D43" s="68"/>
      <c r="E43" s="68"/>
      <c r="F43" s="68"/>
    </row>
    <row r="44" spans="1:6" ht="26.25" customHeight="1">
      <c r="A44" s="54"/>
      <c r="B44" s="54"/>
      <c r="C44" s="54"/>
      <c r="D44" s="54"/>
      <c r="E44" s="54"/>
      <c r="F44" s="54"/>
    </row>
  </sheetData>
  <sheetProtection/>
  <mergeCells count="8">
    <mergeCell ref="A2:F2"/>
    <mergeCell ref="A4:B4"/>
    <mergeCell ref="C4:F4"/>
    <mergeCell ref="A40:F40"/>
    <mergeCell ref="A41:F41"/>
    <mergeCell ref="A42:F42"/>
    <mergeCell ref="A43:F43"/>
    <mergeCell ref="A44:F44"/>
  </mergeCells>
  <printOptions horizontalCentered="1"/>
  <pageMargins left="0.03888888888888889" right="0.03888888888888889" top="0.7479166666666667" bottom="0.7479166666666667" header="0.3145833333333333" footer="0.3145833333333333"/>
  <pageSetup fitToHeight="1" fitToWidth="1" horizontalDpi="600" verticalDpi="600" orientation="portrait" paperSize="9" scale="6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115" zoomScaleNormal="115" zoomScaleSheetLayoutView="100" workbookViewId="0" topLeftCell="B1">
      <selection activeCell="M7" sqref="M7"/>
    </sheetView>
  </sheetViews>
  <sheetFormatPr defaultColWidth="9.00390625" defaultRowHeight="13.5" customHeight="1"/>
  <cols>
    <col min="1" max="1" width="26.50390625" style="2" customWidth="1"/>
    <col min="2" max="2" width="18.25390625" style="2" customWidth="1"/>
    <col min="3" max="4" width="10.25390625" style="2" customWidth="1"/>
    <col min="5" max="5" width="10.625" style="2" customWidth="1"/>
    <col min="6" max="6" width="15.50390625" style="2" customWidth="1"/>
    <col min="7" max="7" width="10.25390625" style="2" customWidth="1"/>
    <col min="8" max="8" width="15.00390625" style="2" customWidth="1"/>
    <col min="9" max="9" width="23.625" style="2" customWidth="1"/>
    <col min="10" max="10" width="8.75390625" style="2" customWidth="1"/>
    <col min="11" max="11" width="14.00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13.5">
      <c r="A1"/>
      <c r="B1" s="3"/>
      <c r="C1" s="4" t="s">
        <v>196</v>
      </c>
      <c r="D1" s="4" t="s">
        <v>196</v>
      </c>
      <c r="E1" s="4"/>
      <c r="F1" s="4"/>
      <c r="G1" s="4" t="s">
        <v>196</v>
      </c>
      <c r="H1" s="4" t="s">
        <v>196</v>
      </c>
      <c r="I1" s="4"/>
      <c r="J1" s="4"/>
      <c r="K1" s="4" t="s">
        <v>196</v>
      </c>
      <c r="L1" s="4"/>
      <c r="M1" s="4" t="s">
        <v>196</v>
      </c>
      <c r="N1" s="4" t="s">
        <v>196</v>
      </c>
    </row>
    <row r="2" spans="1:14" ht="27">
      <c r="A2" s="5" t="s">
        <v>197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6.25" customHeight="1">
      <c r="A3" s="6" t="s">
        <v>1</v>
      </c>
      <c r="B3" s="6"/>
      <c r="C3" s="6"/>
      <c r="D3" s="7"/>
      <c r="E3" s="7"/>
      <c r="F3" s="7"/>
      <c r="G3" s="8"/>
      <c r="H3" s="9"/>
      <c r="I3" s="9"/>
      <c r="J3" s="9"/>
      <c r="K3" s="20"/>
      <c r="L3" s="20"/>
      <c r="M3" s="21" t="s">
        <v>2</v>
      </c>
      <c r="N3" s="21"/>
    </row>
    <row r="4" spans="1:14" s="1" customFormat="1" ht="27" customHeight="1">
      <c r="A4" s="10" t="s">
        <v>198</v>
      </c>
      <c r="B4" s="10" t="s">
        <v>199</v>
      </c>
      <c r="C4" s="10" t="s">
        <v>200</v>
      </c>
      <c r="D4" s="10" t="s">
        <v>6</v>
      </c>
      <c r="E4" s="10" t="s">
        <v>201</v>
      </c>
      <c r="F4" s="10" t="s">
        <v>202</v>
      </c>
      <c r="G4" s="11" t="s">
        <v>203</v>
      </c>
      <c r="H4" s="10" t="s">
        <v>204</v>
      </c>
      <c r="I4" s="10" t="s">
        <v>205</v>
      </c>
      <c r="J4" s="10" t="s">
        <v>206</v>
      </c>
      <c r="K4" s="10" t="s">
        <v>207</v>
      </c>
      <c r="L4" s="10" t="s">
        <v>208</v>
      </c>
      <c r="M4" s="10" t="s">
        <v>209</v>
      </c>
      <c r="N4" s="10" t="s">
        <v>210</v>
      </c>
    </row>
    <row r="5" spans="1:14" s="1" customFormat="1" ht="22.5" customHeight="1">
      <c r="A5" s="10"/>
      <c r="B5" s="10"/>
      <c r="C5" s="10"/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</row>
    <row r="6" spans="1:14" ht="21.75" customHeight="1">
      <c r="A6" s="13" t="s">
        <v>194</v>
      </c>
      <c r="B6" s="14" t="s">
        <v>211</v>
      </c>
      <c r="C6" s="15">
        <v>10</v>
      </c>
      <c r="D6" s="16">
        <v>16.53</v>
      </c>
      <c r="E6" s="16">
        <v>16.53</v>
      </c>
      <c r="F6" s="14" t="s">
        <v>212</v>
      </c>
      <c r="G6" s="17" t="s">
        <v>213</v>
      </c>
      <c r="H6" s="17" t="s">
        <v>214</v>
      </c>
      <c r="I6" s="17" t="s">
        <v>215</v>
      </c>
      <c r="J6" s="22" t="s">
        <v>216</v>
      </c>
      <c r="K6" s="22" t="s">
        <v>217</v>
      </c>
      <c r="L6" s="22" t="s">
        <v>218</v>
      </c>
      <c r="M6" s="23">
        <v>10</v>
      </c>
      <c r="N6" s="22" t="s">
        <v>219</v>
      </c>
    </row>
    <row r="7" spans="1:14" ht="21.75" customHeight="1">
      <c r="A7" s="18"/>
      <c r="B7" s="14"/>
      <c r="C7" s="15"/>
      <c r="D7" s="16"/>
      <c r="E7" s="16"/>
      <c r="F7" s="14"/>
      <c r="G7" s="17" t="s">
        <v>213</v>
      </c>
      <c r="H7" s="17" t="s">
        <v>220</v>
      </c>
      <c r="I7" s="17" t="s">
        <v>221</v>
      </c>
      <c r="J7" s="22" t="s">
        <v>216</v>
      </c>
      <c r="K7" s="22" t="s">
        <v>222</v>
      </c>
      <c r="L7" s="22" t="s">
        <v>223</v>
      </c>
      <c r="M7" s="23">
        <v>45</v>
      </c>
      <c r="N7" s="22" t="s">
        <v>219</v>
      </c>
    </row>
    <row r="8" spans="1:14" ht="33" customHeight="1">
      <c r="A8" s="18"/>
      <c r="B8" s="14"/>
      <c r="C8" s="15"/>
      <c r="D8" s="16"/>
      <c r="E8" s="16"/>
      <c r="F8" s="14"/>
      <c r="G8" s="17" t="s">
        <v>224</v>
      </c>
      <c r="H8" s="17" t="s">
        <v>225</v>
      </c>
      <c r="I8" s="17" t="s">
        <v>226</v>
      </c>
      <c r="J8" s="22" t="s">
        <v>227</v>
      </c>
      <c r="K8" s="22" t="s">
        <v>228</v>
      </c>
      <c r="L8" s="22"/>
      <c r="M8" s="23">
        <v>20</v>
      </c>
      <c r="N8" s="22" t="s">
        <v>219</v>
      </c>
    </row>
    <row r="9" spans="1:14" ht="21.75" customHeight="1">
      <c r="A9" s="18"/>
      <c r="B9" s="14"/>
      <c r="C9" s="15"/>
      <c r="D9" s="16"/>
      <c r="E9" s="16"/>
      <c r="F9" s="14"/>
      <c r="G9" s="17" t="s">
        <v>213</v>
      </c>
      <c r="H9" s="17" t="s">
        <v>229</v>
      </c>
      <c r="I9" s="17" t="s">
        <v>230</v>
      </c>
      <c r="J9" s="22" t="s">
        <v>216</v>
      </c>
      <c r="K9" s="22" t="s">
        <v>222</v>
      </c>
      <c r="L9" s="22" t="s">
        <v>223</v>
      </c>
      <c r="M9" s="23">
        <v>10</v>
      </c>
      <c r="N9" s="22" t="s">
        <v>219</v>
      </c>
    </row>
    <row r="10" spans="1:14" ht="36" customHeight="1">
      <c r="A10" s="19"/>
      <c r="B10" s="14"/>
      <c r="C10" s="15"/>
      <c r="D10" s="16"/>
      <c r="E10" s="16"/>
      <c r="F10" s="14"/>
      <c r="G10" s="17" t="s">
        <v>231</v>
      </c>
      <c r="H10" s="17" t="s">
        <v>232</v>
      </c>
      <c r="I10" s="17" t="s">
        <v>233</v>
      </c>
      <c r="J10" s="22" t="s">
        <v>216</v>
      </c>
      <c r="K10" s="22" t="s">
        <v>222</v>
      </c>
      <c r="L10" s="22" t="s">
        <v>223</v>
      </c>
      <c r="M10" s="23">
        <v>5</v>
      </c>
      <c r="N10" s="22" t="s">
        <v>219</v>
      </c>
    </row>
    <row r="11" spans="1:14" ht="21.75" customHeight="1">
      <c r="A11" s="14" t="s">
        <v>194</v>
      </c>
      <c r="B11" s="14" t="s">
        <v>234</v>
      </c>
      <c r="C11" s="15">
        <v>10</v>
      </c>
      <c r="D11" s="16">
        <v>1956</v>
      </c>
      <c r="E11" s="16">
        <v>1956</v>
      </c>
      <c r="F11" s="14" t="s">
        <v>235</v>
      </c>
      <c r="G11" s="17" t="s">
        <v>213</v>
      </c>
      <c r="H11" s="17" t="s">
        <v>229</v>
      </c>
      <c r="I11" s="17" t="s">
        <v>236</v>
      </c>
      <c r="J11" s="22" t="s">
        <v>216</v>
      </c>
      <c r="K11" s="22" t="s">
        <v>222</v>
      </c>
      <c r="L11" s="22" t="s">
        <v>223</v>
      </c>
      <c r="M11" s="23">
        <v>20</v>
      </c>
      <c r="N11" s="22" t="s">
        <v>219</v>
      </c>
    </row>
    <row r="12" spans="1:14" ht="36.75" customHeight="1">
      <c r="A12" s="14"/>
      <c r="B12" s="14"/>
      <c r="C12" s="15"/>
      <c r="D12" s="16"/>
      <c r="E12" s="16"/>
      <c r="F12" s="14"/>
      <c r="G12" s="17" t="s">
        <v>231</v>
      </c>
      <c r="H12" s="17" t="s">
        <v>232</v>
      </c>
      <c r="I12" s="17" t="s">
        <v>237</v>
      </c>
      <c r="J12" s="22" t="s">
        <v>238</v>
      </c>
      <c r="K12" s="22" t="s">
        <v>239</v>
      </c>
      <c r="L12" s="22" t="s">
        <v>223</v>
      </c>
      <c r="M12" s="23">
        <v>10</v>
      </c>
      <c r="N12" s="22" t="s">
        <v>219</v>
      </c>
    </row>
    <row r="13" spans="1:14" ht="21.75" customHeight="1">
      <c r="A13" s="14"/>
      <c r="B13" s="14"/>
      <c r="C13" s="15"/>
      <c r="D13" s="16"/>
      <c r="E13" s="16"/>
      <c r="F13" s="14"/>
      <c r="G13" s="17" t="s">
        <v>213</v>
      </c>
      <c r="H13" s="17" t="s">
        <v>214</v>
      </c>
      <c r="I13" s="17" t="s">
        <v>240</v>
      </c>
      <c r="J13" s="22" t="s">
        <v>241</v>
      </c>
      <c r="K13" s="22" t="s">
        <v>242</v>
      </c>
      <c r="L13" s="22" t="s">
        <v>243</v>
      </c>
      <c r="M13" s="23">
        <v>10</v>
      </c>
      <c r="N13" s="22" t="s">
        <v>244</v>
      </c>
    </row>
    <row r="14" spans="1:14" ht="21.75" customHeight="1">
      <c r="A14" s="14"/>
      <c r="B14" s="14"/>
      <c r="C14" s="15"/>
      <c r="D14" s="16"/>
      <c r="E14" s="16"/>
      <c r="F14" s="14"/>
      <c r="G14" s="17" t="s">
        <v>224</v>
      </c>
      <c r="H14" s="17" t="s">
        <v>245</v>
      </c>
      <c r="I14" s="17" t="s">
        <v>246</v>
      </c>
      <c r="J14" s="22" t="s">
        <v>238</v>
      </c>
      <c r="K14" s="22" t="s">
        <v>247</v>
      </c>
      <c r="L14" s="22" t="s">
        <v>248</v>
      </c>
      <c r="M14" s="23">
        <v>50</v>
      </c>
      <c r="N14" s="22" t="s">
        <v>219</v>
      </c>
    </row>
    <row r="15" spans="1:14" ht="37.5" customHeight="1">
      <c r="A15" s="14" t="s">
        <v>194</v>
      </c>
      <c r="B15" s="14" t="s">
        <v>249</v>
      </c>
      <c r="C15" s="15">
        <v>10</v>
      </c>
      <c r="D15" s="16">
        <v>37583.47</v>
      </c>
      <c r="E15" s="16">
        <v>37583.47</v>
      </c>
      <c r="F15" s="14" t="s">
        <v>250</v>
      </c>
      <c r="G15" s="17" t="s">
        <v>213</v>
      </c>
      <c r="H15" s="17" t="s">
        <v>214</v>
      </c>
      <c r="I15" s="17" t="s">
        <v>251</v>
      </c>
      <c r="J15" s="22" t="s">
        <v>238</v>
      </c>
      <c r="K15" s="22" t="s">
        <v>252</v>
      </c>
      <c r="L15" s="22" t="s">
        <v>253</v>
      </c>
      <c r="M15" s="23">
        <v>15</v>
      </c>
      <c r="N15" s="22" t="s">
        <v>219</v>
      </c>
    </row>
    <row r="16" spans="1:14" ht="33" customHeight="1">
      <c r="A16" s="14"/>
      <c r="B16" s="14"/>
      <c r="C16" s="15"/>
      <c r="D16" s="16"/>
      <c r="E16" s="16"/>
      <c r="F16" s="14"/>
      <c r="G16" s="17" t="s">
        <v>231</v>
      </c>
      <c r="H16" s="17" t="s">
        <v>232</v>
      </c>
      <c r="I16" s="17" t="s">
        <v>254</v>
      </c>
      <c r="J16" s="22" t="s">
        <v>238</v>
      </c>
      <c r="K16" s="22" t="s">
        <v>239</v>
      </c>
      <c r="L16" s="22" t="s">
        <v>223</v>
      </c>
      <c r="M16" s="23">
        <v>10</v>
      </c>
      <c r="N16" s="22" t="s">
        <v>219</v>
      </c>
    </row>
    <row r="17" spans="1:14" ht="21.75" customHeight="1">
      <c r="A17" s="14"/>
      <c r="B17" s="14"/>
      <c r="C17" s="15"/>
      <c r="D17" s="16"/>
      <c r="E17" s="16"/>
      <c r="F17" s="14"/>
      <c r="G17" s="17" t="s">
        <v>213</v>
      </c>
      <c r="H17" s="17" t="s">
        <v>220</v>
      </c>
      <c r="I17" s="17" t="s">
        <v>255</v>
      </c>
      <c r="J17" s="22" t="s">
        <v>216</v>
      </c>
      <c r="K17" s="22" t="s">
        <v>222</v>
      </c>
      <c r="L17" s="22" t="s">
        <v>223</v>
      </c>
      <c r="M17" s="23">
        <v>10</v>
      </c>
      <c r="N17" s="22" t="s">
        <v>219</v>
      </c>
    </row>
    <row r="18" spans="1:14" ht="21.75" customHeight="1">
      <c r="A18" s="14"/>
      <c r="B18" s="14"/>
      <c r="C18" s="15"/>
      <c r="D18" s="16"/>
      <c r="E18" s="16"/>
      <c r="F18" s="14"/>
      <c r="G18" s="17" t="s">
        <v>213</v>
      </c>
      <c r="H18" s="17" t="s">
        <v>214</v>
      </c>
      <c r="I18" s="17" t="s">
        <v>256</v>
      </c>
      <c r="J18" s="22" t="s">
        <v>238</v>
      </c>
      <c r="K18" s="22" t="s">
        <v>257</v>
      </c>
      <c r="L18" s="22" t="s">
        <v>253</v>
      </c>
      <c r="M18" s="23">
        <v>15</v>
      </c>
      <c r="N18" s="22" t="s">
        <v>219</v>
      </c>
    </row>
    <row r="19" spans="1:14" ht="21.75" customHeight="1">
      <c r="A19" s="14"/>
      <c r="B19" s="14"/>
      <c r="C19" s="15"/>
      <c r="D19" s="16"/>
      <c r="E19" s="16"/>
      <c r="F19" s="14"/>
      <c r="G19" s="17" t="s">
        <v>224</v>
      </c>
      <c r="H19" s="17" t="s">
        <v>245</v>
      </c>
      <c r="I19" s="17" t="s">
        <v>258</v>
      </c>
      <c r="J19" s="22" t="s">
        <v>238</v>
      </c>
      <c r="K19" s="22" t="s">
        <v>259</v>
      </c>
      <c r="L19" s="22" t="s">
        <v>223</v>
      </c>
      <c r="M19" s="23">
        <v>40</v>
      </c>
      <c r="N19" s="22" t="s">
        <v>219</v>
      </c>
    </row>
    <row r="20" spans="1:14" ht="21.75" customHeight="1">
      <c r="A20" s="14" t="s">
        <v>194</v>
      </c>
      <c r="B20" s="14" t="s">
        <v>260</v>
      </c>
      <c r="C20" s="15">
        <v>10</v>
      </c>
      <c r="D20" s="16">
        <v>250</v>
      </c>
      <c r="E20" s="16">
        <v>250</v>
      </c>
      <c r="F20" s="14" t="s">
        <v>261</v>
      </c>
      <c r="G20" s="17" t="s">
        <v>213</v>
      </c>
      <c r="H20" s="17" t="s">
        <v>229</v>
      </c>
      <c r="I20" s="17" t="s">
        <v>262</v>
      </c>
      <c r="J20" s="22" t="s">
        <v>216</v>
      </c>
      <c r="K20" s="22" t="s">
        <v>222</v>
      </c>
      <c r="L20" s="22" t="s">
        <v>223</v>
      </c>
      <c r="M20" s="23">
        <v>10</v>
      </c>
      <c r="N20" s="22" t="s">
        <v>219</v>
      </c>
    </row>
    <row r="21" spans="1:14" ht="21.75" customHeight="1">
      <c r="A21" s="14"/>
      <c r="B21" s="14"/>
      <c r="C21" s="15"/>
      <c r="D21" s="16"/>
      <c r="E21" s="16"/>
      <c r="F21" s="14"/>
      <c r="G21" s="17" t="s">
        <v>213</v>
      </c>
      <c r="H21" s="17" t="s">
        <v>263</v>
      </c>
      <c r="I21" s="17" t="s">
        <v>264</v>
      </c>
      <c r="J21" s="22" t="s">
        <v>241</v>
      </c>
      <c r="K21" s="22" t="s">
        <v>265</v>
      </c>
      <c r="L21" s="22" t="s">
        <v>266</v>
      </c>
      <c r="M21" s="23">
        <v>20</v>
      </c>
      <c r="N21" s="22" t="s">
        <v>244</v>
      </c>
    </row>
    <row r="22" spans="1:14" ht="21.75" customHeight="1">
      <c r="A22" s="14"/>
      <c r="B22" s="14"/>
      <c r="C22" s="15"/>
      <c r="D22" s="16"/>
      <c r="E22" s="16"/>
      <c r="F22" s="14"/>
      <c r="G22" s="17" t="s">
        <v>224</v>
      </c>
      <c r="H22" s="17" t="s">
        <v>267</v>
      </c>
      <c r="I22" s="17" t="s">
        <v>268</v>
      </c>
      <c r="J22" s="22" t="s">
        <v>227</v>
      </c>
      <c r="K22" s="22" t="s">
        <v>228</v>
      </c>
      <c r="L22" s="22"/>
      <c r="M22" s="23">
        <v>10</v>
      </c>
      <c r="N22" s="22" t="s">
        <v>219</v>
      </c>
    </row>
    <row r="23" spans="1:14" ht="21.75" customHeight="1">
      <c r="A23" s="14"/>
      <c r="B23" s="14"/>
      <c r="C23" s="15"/>
      <c r="D23" s="16"/>
      <c r="E23" s="16"/>
      <c r="F23" s="14"/>
      <c r="G23" s="17" t="s">
        <v>213</v>
      </c>
      <c r="H23" s="17" t="s">
        <v>220</v>
      </c>
      <c r="I23" s="17" t="s">
        <v>269</v>
      </c>
      <c r="J23" s="22" t="s">
        <v>241</v>
      </c>
      <c r="K23" s="22" t="s">
        <v>270</v>
      </c>
      <c r="L23" s="22" t="s">
        <v>271</v>
      </c>
      <c r="M23" s="23">
        <v>10</v>
      </c>
      <c r="N23" s="22" t="s">
        <v>244</v>
      </c>
    </row>
    <row r="24" spans="1:14" ht="21.75" customHeight="1">
      <c r="A24" s="14"/>
      <c r="B24" s="14"/>
      <c r="C24" s="15"/>
      <c r="D24" s="16"/>
      <c r="E24" s="16"/>
      <c r="F24" s="14"/>
      <c r="G24" s="17" t="s">
        <v>213</v>
      </c>
      <c r="H24" s="17" t="s">
        <v>214</v>
      </c>
      <c r="I24" s="17" t="s">
        <v>272</v>
      </c>
      <c r="J24" s="22" t="s">
        <v>216</v>
      </c>
      <c r="K24" s="22" t="s">
        <v>217</v>
      </c>
      <c r="L24" s="22" t="s">
        <v>218</v>
      </c>
      <c r="M24" s="23">
        <v>30</v>
      </c>
      <c r="N24" s="22" t="s">
        <v>219</v>
      </c>
    </row>
    <row r="25" spans="1:14" ht="33" customHeight="1">
      <c r="A25" s="14"/>
      <c r="B25" s="14"/>
      <c r="C25" s="15"/>
      <c r="D25" s="16"/>
      <c r="E25" s="16"/>
      <c r="F25" s="14"/>
      <c r="G25" s="17" t="s">
        <v>231</v>
      </c>
      <c r="H25" s="17" t="s">
        <v>232</v>
      </c>
      <c r="I25" s="17" t="s">
        <v>273</v>
      </c>
      <c r="J25" s="22" t="s">
        <v>238</v>
      </c>
      <c r="K25" s="22" t="s">
        <v>239</v>
      </c>
      <c r="L25" s="22" t="s">
        <v>223</v>
      </c>
      <c r="M25" s="23">
        <v>10</v>
      </c>
      <c r="N25" s="22" t="s">
        <v>219</v>
      </c>
    </row>
    <row r="26" spans="1:14" ht="33" customHeight="1">
      <c r="A26" s="14" t="s">
        <v>194</v>
      </c>
      <c r="B26" s="14" t="s">
        <v>274</v>
      </c>
      <c r="C26" s="15">
        <v>15</v>
      </c>
      <c r="D26" s="16">
        <v>300</v>
      </c>
      <c r="E26" s="16">
        <v>300</v>
      </c>
      <c r="F26" s="14" t="s">
        <v>275</v>
      </c>
      <c r="G26" s="17" t="s">
        <v>231</v>
      </c>
      <c r="H26" s="17" t="s">
        <v>232</v>
      </c>
      <c r="I26" s="17" t="s">
        <v>276</v>
      </c>
      <c r="J26" s="22" t="s">
        <v>238</v>
      </c>
      <c r="K26" s="22" t="s">
        <v>239</v>
      </c>
      <c r="L26" s="22" t="s">
        <v>223</v>
      </c>
      <c r="M26" s="23">
        <v>10</v>
      </c>
      <c r="N26" s="22" t="s">
        <v>219</v>
      </c>
    </row>
    <row r="27" spans="1:14" ht="21.75" customHeight="1">
      <c r="A27" s="14"/>
      <c r="B27" s="14"/>
      <c r="C27" s="15"/>
      <c r="D27" s="16"/>
      <c r="E27" s="16"/>
      <c r="F27" s="14"/>
      <c r="G27" s="17" t="s">
        <v>224</v>
      </c>
      <c r="H27" s="17" t="s">
        <v>267</v>
      </c>
      <c r="I27" s="17" t="s">
        <v>277</v>
      </c>
      <c r="J27" s="22" t="s">
        <v>238</v>
      </c>
      <c r="K27" s="22" t="s">
        <v>278</v>
      </c>
      <c r="L27" s="22" t="s">
        <v>223</v>
      </c>
      <c r="M27" s="23">
        <v>40</v>
      </c>
      <c r="N27" s="22" t="s">
        <v>219</v>
      </c>
    </row>
    <row r="28" spans="1:14" ht="21.75" customHeight="1">
      <c r="A28" s="14"/>
      <c r="B28" s="14"/>
      <c r="C28" s="15"/>
      <c r="D28" s="16"/>
      <c r="E28" s="16"/>
      <c r="F28" s="14"/>
      <c r="G28" s="17" t="s">
        <v>213</v>
      </c>
      <c r="H28" s="17" t="s">
        <v>214</v>
      </c>
      <c r="I28" s="17" t="s">
        <v>279</v>
      </c>
      <c r="J28" s="22" t="s">
        <v>238</v>
      </c>
      <c r="K28" s="22" t="s">
        <v>217</v>
      </c>
      <c r="L28" s="22" t="s">
        <v>218</v>
      </c>
      <c r="M28" s="23">
        <v>10</v>
      </c>
      <c r="N28" s="22" t="s">
        <v>219</v>
      </c>
    </row>
    <row r="29" spans="1:14" ht="33" customHeight="1">
      <c r="A29" s="14"/>
      <c r="B29" s="14"/>
      <c r="C29" s="15"/>
      <c r="D29" s="16"/>
      <c r="E29" s="16"/>
      <c r="F29" s="14"/>
      <c r="G29" s="17" t="s">
        <v>213</v>
      </c>
      <c r="H29" s="17" t="s">
        <v>214</v>
      </c>
      <c r="I29" s="17" t="s">
        <v>280</v>
      </c>
      <c r="J29" s="22" t="s">
        <v>238</v>
      </c>
      <c r="K29" s="22" t="s">
        <v>281</v>
      </c>
      <c r="L29" s="17" t="s">
        <v>282</v>
      </c>
      <c r="M29" s="23">
        <v>15</v>
      </c>
      <c r="N29" s="22" t="s">
        <v>219</v>
      </c>
    </row>
    <row r="30" spans="1:14" ht="21.75" customHeight="1">
      <c r="A30" s="14"/>
      <c r="B30" s="14"/>
      <c r="C30" s="15"/>
      <c r="D30" s="16"/>
      <c r="E30" s="16"/>
      <c r="F30" s="14"/>
      <c r="G30" s="17" t="s">
        <v>224</v>
      </c>
      <c r="H30" s="17" t="s">
        <v>267</v>
      </c>
      <c r="I30" s="17" t="s">
        <v>283</v>
      </c>
      <c r="J30" s="22" t="s">
        <v>238</v>
      </c>
      <c r="K30" s="22" t="s">
        <v>284</v>
      </c>
      <c r="L30" s="22" t="s">
        <v>285</v>
      </c>
      <c r="M30" s="23">
        <v>10</v>
      </c>
      <c r="N30" s="22" t="s">
        <v>219</v>
      </c>
    </row>
    <row r="31" spans="1:14" ht="21.75" customHeight="1">
      <c r="A31" s="14" t="s">
        <v>194</v>
      </c>
      <c r="B31" s="14" t="s">
        <v>286</v>
      </c>
      <c r="C31" s="15">
        <v>10</v>
      </c>
      <c r="D31" s="16">
        <v>9894</v>
      </c>
      <c r="E31" s="16">
        <v>9894</v>
      </c>
      <c r="F31" s="14" t="s">
        <v>287</v>
      </c>
      <c r="G31" s="17" t="s">
        <v>213</v>
      </c>
      <c r="H31" s="17" t="s">
        <v>214</v>
      </c>
      <c r="I31" s="17" t="s">
        <v>288</v>
      </c>
      <c r="J31" s="22" t="s">
        <v>238</v>
      </c>
      <c r="K31" s="22" t="s">
        <v>289</v>
      </c>
      <c r="L31" s="22" t="s">
        <v>290</v>
      </c>
      <c r="M31" s="23">
        <v>10</v>
      </c>
      <c r="N31" s="22" t="s">
        <v>219</v>
      </c>
    </row>
    <row r="32" spans="1:14" ht="21.75" customHeight="1">
      <c r="A32" s="14"/>
      <c r="B32" s="14"/>
      <c r="C32" s="15"/>
      <c r="D32" s="16"/>
      <c r="E32" s="16"/>
      <c r="F32" s="14"/>
      <c r="G32" s="17" t="s">
        <v>213</v>
      </c>
      <c r="H32" s="17" t="s">
        <v>220</v>
      </c>
      <c r="I32" s="17" t="s">
        <v>291</v>
      </c>
      <c r="J32" s="22" t="s">
        <v>216</v>
      </c>
      <c r="K32" s="22" t="s">
        <v>222</v>
      </c>
      <c r="L32" s="22" t="s">
        <v>223</v>
      </c>
      <c r="M32" s="23">
        <v>10</v>
      </c>
      <c r="N32" s="22" t="s">
        <v>219</v>
      </c>
    </row>
    <row r="33" spans="1:14" ht="21.75" customHeight="1">
      <c r="A33" s="14"/>
      <c r="B33" s="14"/>
      <c r="C33" s="15"/>
      <c r="D33" s="16"/>
      <c r="E33" s="16"/>
      <c r="F33" s="14"/>
      <c r="G33" s="17" t="s">
        <v>224</v>
      </c>
      <c r="H33" s="17" t="s">
        <v>267</v>
      </c>
      <c r="I33" s="17" t="s">
        <v>292</v>
      </c>
      <c r="J33" s="22" t="s">
        <v>238</v>
      </c>
      <c r="K33" s="22" t="s">
        <v>293</v>
      </c>
      <c r="L33" s="22" t="s">
        <v>294</v>
      </c>
      <c r="M33" s="23">
        <v>10</v>
      </c>
      <c r="N33" s="22" t="s">
        <v>219</v>
      </c>
    </row>
    <row r="34" spans="1:14" ht="21.75" customHeight="1">
      <c r="A34" s="14"/>
      <c r="B34" s="14"/>
      <c r="C34" s="15"/>
      <c r="D34" s="16"/>
      <c r="E34" s="16"/>
      <c r="F34" s="14"/>
      <c r="G34" s="17" t="s">
        <v>213</v>
      </c>
      <c r="H34" s="17" t="s">
        <v>214</v>
      </c>
      <c r="I34" s="17" t="s">
        <v>295</v>
      </c>
      <c r="J34" s="22" t="s">
        <v>238</v>
      </c>
      <c r="K34" s="22" t="s">
        <v>296</v>
      </c>
      <c r="L34" s="22" t="s">
        <v>218</v>
      </c>
      <c r="M34" s="23">
        <v>15</v>
      </c>
      <c r="N34" s="22" t="s">
        <v>219</v>
      </c>
    </row>
    <row r="35" spans="1:14" ht="21.75" customHeight="1">
      <c r="A35" s="14"/>
      <c r="B35" s="14"/>
      <c r="C35" s="15"/>
      <c r="D35" s="16"/>
      <c r="E35" s="16"/>
      <c r="F35" s="14"/>
      <c r="G35" s="17" t="s">
        <v>213</v>
      </c>
      <c r="H35" s="17" t="s">
        <v>220</v>
      </c>
      <c r="I35" s="17" t="s">
        <v>297</v>
      </c>
      <c r="J35" s="22" t="s">
        <v>216</v>
      </c>
      <c r="K35" s="22" t="s">
        <v>222</v>
      </c>
      <c r="L35" s="22" t="s">
        <v>223</v>
      </c>
      <c r="M35" s="23">
        <v>10</v>
      </c>
      <c r="N35" s="22" t="s">
        <v>219</v>
      </c>
    </row>
    <row r="36" spans="1:14" ht="36" customHeight="1">
      <c r="A36" s="14"/>
      <c r="B36" s="14"/>
      <c r="C36" s="15"/>
      <c r="D36" s="16"/>
      <c r="E36" s="16"/>
      <c r="F36" s="14"/>
      <c r="G36" s="17" t="s">
        <v>231</v>
      </c>
      <c r="H36" s="17" t="s">
        <v>232</v>
      </c>
      <c r="I36" s="17" t="s">
        <v>237</v>
      </c>
      <c r="J36" s="22" t="s">
        <v>238</v>
      </c>
      <c r="K36" s="22" t="s">
        <v>239</v>
      </c>
      <c r="L36" s="22" t="s">
        <v>223</v>
      </c>
      <c r="M36" s="23">
        <v>10</v>
      </c>
      <c r="N36" s="22" t="s">
        <v>219</v>
      </c>
    </row>
    <row r="37" spans="1:14" ht="21.75" customHeight="1">
      <c r="A37" s="14"/>
      <c r="B37" s="14"/>
      <c r="C37" s="15"/>
      <c r="D37" s="16"/>
      <c r="E37" s="16"/>
      <c r="F37" s="14"/>
      <c r="G37" s="17" t="s">
        <v>213</v>
      </c>
      <c r="H37" s="17" t="s">
        <v>214</v>
      </c>
      <c r="I37" s="17" t="s">
        <v>298</v>
      </c>
      <c r="J37" s="22" t="s">
        <v>238</v>
      </c>
      <c r="K37" s="22" t="s">
        <v>299</v>
      </c>
      <c r="L37" s="22" t="s">
        <v>218</v>
      </c>
      <c r="M37" s="23">
        <v>15</v>
      </c>
      <c r="N37" s="22" t="s">
        <v>219</v>
      </c>
    </row>
    <row r="38" spans="1:14" ht="21.75" customHeight="1">
      <c r="A38" s="14"/>
      <c r="B38" s="14"/>
      <c r="C38" s="15"/>
      <c r="D38" s="16"/>
      <c r="E38" s="16"/>
      <c r="F38" s="14"/>
      <c r="G38" s="17" t="s">
        <v>213</v>
      </c>
      <c r="H38" s="17" t="s">
        <v>214</v>
      </c>
      <c r="I38" s="17" t="s">
        <v>300</v>
      </c>
      <c r="J38" s="22" t="s">
        <v>238</v>
      </c>
      <c r="K38" s="22" t="s">
        <v>301</v>
      </c>
      <c r="L38" s="22" t="s">
        <v>290</v>
      </c>
      <c r="M38" s="23">
        <v>10</v>
      </c>
      <c r="N38" s="22" t="s">
        <v>219</v>
      </c>
    </row>
  </sheetData>
  <sheetProtection/>
  <mergeCells count="53">
    <mergeCell ref="A2:N2"/>
    <mergeCell ref="A3:B3"/>
    <mergeCell ref="M3:N3"/>
    <mergeCell ref="A4:A5"/>
    <mergeCell ref="A6:A10"/>
    <mergeCell ref="A11:A14"/>
    <mergeCell ref="A15:A19"/>
    <mergeCell ref="A20:A25"/>
    <mergeCell ref="A26:A30"/>
    <mergeCell ref="A31:A38"/>
    <mergeCell ref="B4:B5"/>
    <mergeCell ref="B6:B10"/>
    <mergeCell ref="B11:B14"/>
    <mergeCell ref="B15:B19"/>
    <mergeCell ref="B20:B25"/>
    <mergeCell ref="B26:B30"/>
    <mergeCell ref="B31:B38"/>
    <mergeCell ref="C4:C5"/>
    <mergeCell ref="C6:C10"/>
    <mergeCell ref="C11:C14"/>
    <mergeCell ref="C15:C19"/>
    <mergeCell ref="C20:C25"/>
    <mergeCell ref="C26:C30"/>
    <mergeCell ref="C31:C38"/>
    <mergeCell ref="D4:D5"/>
    <mergeCell ref="D6:D10"/>
    <mergeCell ref="D11:D14"/>
    <mergeCell ref="D15:D19"/>
    <mergeCell ref="D20:D25"/>
    <mergeCell ref="D26:D30"/>
    <mergeCell ref="D31:D38"/>
    <mergeCell ref="E4:E5"/>
    <mergeCell ref="E6:E10"/>
    <mergeCell ref="E11:E14"/>
    <mergeCell ref="E15:E19"/>
    <mergeCell ref="E20:E25"/>
    <mergeCell ref="E26:E30"/>
    <mergeCell ref="E31:E38"/>
    <mergeCell ref="F4:F5"/>
    <mergeCell ref="F6:F10"/>
    <mergeCell ref="F11:F14"/>
    <mergeCell ref="F15:F19"/>
    <mergeCell ref="F20:F25"/>
    <mergeCell ref="F26:F30"/>
    <mergeCell ref="F31:F38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3888888888888889" right="0.03888888888888889" top="0.7479166666666667" bottom="0.7479166666666667" header="0.3145833333333333" footer="0.3145833333333333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SheetLayoutView="100" workbookViewId="0" topLeftCell="A1">
      <selection activeCell="H8" sqref="H8"/>
    </sheetView>
  </sheetViews>
  <sheetFormatPr defaultColWidth="15.625" defaultRowHeight="24.75" customHeight="1"/>
  <cols>
    <col min="1" max="3" width="9.75390625" style="54" customWidth="1"/>
    <col min="4" max="4" width="34.75390625" style="0" customWidth="1"/>
    <col min="5" max="7" width="12.25390625" style="0" customWidth="1"/>
  </cols>
  <sheetData>
    <row r="1" ht="24.75" customHeight="1">
      <c r="A1"/>
    </row>
    <row r="2" spans="1:7" ht="24.75" customHeight="1">
      <c r="A2" s="25" t="s">
        <v>49</v>
      </c>
      <c r="B2" s="25"/>
      <c r="C2" s="25"/>
      <c r="D2" s="25"/>
      <c r="E2" s="25"/>
      <c r="F2" s="25"/>
      <c r="G2" s="25"/>
    </row>
    <row r="3" spans="1:7" ht="24.75" customHeight="1">
      <c r="A3" s="26" t="s">
        <v>1</v>
      </c>
      <c r="B3" s="26"/>
      <c r="C3" s="26"/>
      <c r="D3" s="25"/>
      <c r="E3" s="25"/>
      <c r="F3" s="25"/>
      <c r="G3" s="21" t="s">
        <v>2</v>
      </c>
    </row>
    <row r="4" spans="1:7" s="24" customFormat="1" ht="24.75" customHeight="1">
      <c r="A4" s="27" t="s">
        <v>50</v>
      </c>
      <c r="B4" s="27"/>
      <c r="C4" s="27"/>
      <c r="D4" s="27"/>
      <c r="E4" s="27" t="s">
        <v>51</v>
      </c>
      <c r="F4" s="27"/>
      <c r="G4" s="27"/>
    </row>
    <row r="5" spans="1:7" s="65" customFormat="1" ht="24.75" customHeight="1">
      <c r="A5" s="67" t="s">
        <v>52</v>
      </c>
      <c r="B5" s="69"/>
      <c r="C5" s="70"/>
      <c r="D5" s="71" t="s">
        <v>53</v>
      </c>
      <c r="E5" s="27" t="s">
        <v>7</v>
      </c>
      <c r="F5" s="27" t="s">
        <v>54</v>
      </c>
      <c r="G5" s="27" t="s">
        <v>55</v>
      </c>
    </row>
    <row r="6" spans="1:7" s="24" customFormat="1" ht="24.75" customHeight="1">
      <c r="A6" s="27" t="s">
        <v>56</v>
      </c>
      <c r="B6" s="27" t="s">
        <v>57</v>
      </c>
      <c r="C6" s="27" t="s">
        <v>58</v>
      </c>
      <c r="D6" s="72"/>
      <c r="E6" s="28"/>
      <c r="F6" s="28"/>
      <c r="G6" s="28"/>
    </row>
    <row r="7" spans="1:7" ht="24.75" customHeight="1">
      <c r="A7" s="59"/>
      <c r="B7" s="59"/>
      <c r="C7" s="59"/>
      <c r="D7" s="73" t="s">
        <v>7</v>
      </c>
      <c r="E7" s="42">
        <f>E8+E11</f>
        <v>59788.07</v>
      </c>
      <c r="F7" s="52"/>
      <c r="G7" s="42">
        <f>G8+G11</f>
        <v>59788.07</v>
      </c>
    </row>
    <row r="8" spans="1:7" ht="24.75" customHeight="1">
      <c r="A8" s="59" t="s">
        <v>59</v>
      </c>
      <c r="B8" s="59"/>
      <c r="C8" s="59"/>
      <c r="D8" s="52" t="s">
        <v>60</v>
      </c>
      <c r="E8" s="42">
        <f aca="true" t="shared" si="0" ref="E8:E13">F8+G8</f>
        <v>50000</v>
      </c>
      <c r="F8" s="52"/>
      <c r="G8" s="42">
        <v>50000</v>
      </c>
    </row>
    <row r="9" spans="1:7" ht="24.75" customHeight="1">
      <c r="A9" s="59"/>
      <c r="B9" s="59" t="s">
        <v>61</v>
      </c>
      <c r="C9" s="59"/>
      <c r="D9" s="52" t="s">
        <v>62</v>
      </c>
      <c r="E9" s="42">
        <f t="shared" si="0"/>
        <v>50000</v>
      </c>
      <c r="F9" s="52"/>
      <c r="G9" s="42">
        <v>50000</v>
      </c>
    </row>
    <row r="10" spans="1:7" ht="24.75" customHeight="1">
      <c r="A10" s="59"/>
      <c r="B10" s="59"/>
      <c r="C10" s="59" t="s">
        <v>63</v>
      </c>
      <c r="D10" s="52" t="s">
        <v>64</v>
      </c>
      <c r="E10" s="42">
        <f t="shared" si="0"/>
        <v>50000</v>
      </c>
      <c r="F10" s="52"/>
      <c r="G10" s="42">
        <v>50000</v>
      </c>
    </row>
    <row r="11" spans="1:7" ht="24.75" customHeight="1">
      <c r="A11" s="59" t="s">
        <v>65</v>
      </c>
      <c r="B11" s="59"/>
      <c r="C11" s="59"/>
      <c r="D11" s="52" t="s">
        <v>66</v>
      </c>
      <c r="E11" s="42">
        <f t="shared" si="0"/>
        <v>9788.07</v>
      </c>
      <c r="F11" s="52"/>
      <c r="G11" s="42">
        <v>9788.07</v>
      </c>
    </row>
    <row r="12" spans="1:7" ht="24.75" customHeight="1">
      <c r="A12" s="59"/>
      <c r="B12" s="59" t="s">
        <v>67</v>
      </c>
      <c r="C12" s="59"/>
      <c r="D12" s="52" t="s">
        <v>68</v>
      </c>
      <c r="E12" s="42">
        <f t="shared" si="0"/>
        <v>9788.07</v>
      </c>
      <c r="F12" s="52"/>
      <c r="G12" s="42">
        <v>9788.07</v>
      </c>
    </row>
    <row r="13" spans="1:7" ht="24.75" customHeight="1">
      <c r="A13" s="59"/>
      <c r="B13" s="59"/>
      <c r="C13" s="59" t="s">
        <v>67</v>
      </c>
      <c r="D13" s="52" t="s">
        <v>68</v>
      </c>
      <c r="E13" s="42">
        <f t="shared" si="0"/>
        <v>9788.07</v>
      </c>
      <c r="F13" s="52"/>
      <c r="G13" s="42">
        <v>9788.07</v>
      </c>
    </row>
  </sheetData>
  <sheetProtection/>
  <mergeCells count="5">
    <mergeCell ref="A2:G2"/>
    <mergeCell ref="A4:D4"/>
    <mergeCell ref="E4:G4"/>
    <mergeCell ref="A5:C5"/>
    <mergeCell ref="D5:D6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SheetLayoutView="100" workbookViewId="0" topLeftCell="A1">
      <selection activeCell="G9" sqref="G9"/>
    </sheetView>
  </sheetViews>
  <sheetFormatPr defaultColWidth="15.625" defaultRowHeight="24.75" customHeight="1"/>
  <cols>
    <col min="1" max="1" width="31.50390625" style="54" customWidth="1"/>
    <col min="2" max="4" width="18.25390625" style="0" customWidth="1"/>
  </cols>
  <sheetData>
    <row r="1" ht="24.75" customHeight="1">
      <c r="A1"/>
    </row>
    <row r="2" spans="1:4" ht="24.75" customHeight="1">
      <c r="A2" s="25" t="s">
        <v>69</v>
      </c>
      <c r="B2" s="25"/>
      <c r="C2" s="25"/>
      <c r="D2" s="25"/>
    </row>
    <row r="3" spans="1:4" ht="24.75" customHeight="1">
      <c r="A3" s="26" t="s">
        <v>1</v>
      </c>
      <c r="B3" s="26"/>
      <c r="C3" s="26"/>
      <c r="D3" s="21" t="s">
        <v>2</v>
      </c>
    </row>
    <row r="4" spans="1:4" s="24" customFormat="1" ht="34.5" customHeight="1">
      <c r="A4" s="27" t="s">
        <v>70</v>
      </c>
      <c r="B4" s="27" t="s">
        <v>71</v>
      </c>
      <c r="C4" s="27"/>
      <c r="D4" s="27"/>
    </row>
    <row r="5" spans="1:4" s="65" customFormat="1" ht="25.5" customHeight="1">
      <c r="A5" s="27" t="s">
        <v>53</v>
      </c>
      <c r="B5" s="27" t="s">
        <v>7</v>
      </c>
      <c r="C5" s="27" t="s">
        <v>72</v>
      </c>
      <c r="D5" s="27" t="s">
        <v>73</v>
      </c>
    </row>
    <row r="6" spans="1:4" ht="30" customHeight="1">
      <c r="A6" s="52" t="s">
        <v>74</v>
      </c>
      <c r="B6" s="52"/>
      <c r="C6" s="52"/>
      <c r="D6" s="52"/>
    </row>
    <row r="7" spans="1:4" ht="30" customHeight="1">
      <c r="A7" s="52" t="s">
        <v>75</v>
      </c>
      <c r="B7" s="52"/>
      <c r="C7" s="52"/>
      <c r="D7" s="52"/>
    </row>
    <row r="8" spans="1:4" ht="30" customHeight="1">
      <c r="A8" s="52" t="s">
        <v>76</v>
      </c>
      <c r="B8" s="52"/>
      <c r="C8" s="52"/>
      <c r="D8" s="52"/>
    </row>
    <row r="9" spans="1:4" ht="30" customHeight="1">
      <c r="A9" s="52" t="s">
        <v>77</v>
      </c>
      <c r="B9" s="52"/>
      <c r="C9" s="52"/>
      <c r="D9" s="52"/>
    </row>
    <row r="10" spans="1:4" ht="30" customHeight="1">
      <c r="A10" s="52" t="s">
        <v>78</v>
      </c>
      <c r="B10" s="52"/>
      <c r="C10" s="52"/>
      <c r="D10" s="52"/>
    </row>
    <row r="11" spans="1:4" ht="30" customHeight="1">
      <c r="A11" s="52" t="s">
        <v>79</v>
      </c>
      <c r="B11" s="52"/>
      <c r="C11" s="52"/>
      <c r="D11" s="52"/>
    </row>
    <row r="12" spans="1:4" ht="30" customHeight="1">
      <c r="A12" s="52" t="s">
        <v>80</v>
      </c>
      <c r="B12" s="52"/>
      <c r="C12" s="52"/>
      <c r="D12" s="52"/>
    </row>
    <row r="13" spans="1:4" ht="30" customHeight="1">
      <c r="A13" s="52" t="s">
        <v>81</v>
      </c>
      <c r="B13" s="52"/>
      <c r="C13" s="52"/>
      <c r="D13" s="52"/>
    </row>
    <row r="14" spans="1:4" ht="30" customHeight="1">
      <c r="A14" s="52" t="s">
        <v>82</v>
      </c>
      <c r="B14" s="52"/>
      <c r="C14" s="52"/>
      <c r="D14" s="52"/>
    </row>
    <row r="15" spans="1:4" ht="30" customHeight="1">
      <c r="A15" s="52" t="s">
        <v>83</v>
      </c>
      <c r="B15" s="52"/>
      <c r="C15" s="52"/>
      <c r="D15" s="52"/>
    </row>
    <row r="16" spans="1:4" ht="30" customHeight="1">
      <c r="A16" s="52" t="s">
        <v>84</v>
      </c>
      <c r="B16" s="52"/>
      <c r="C16" s="52"/>
      <c r="D16" s="52"/>
    </row>
    <row r="17" spans="1:4" ht="30" customHeight="1">
      <c r="A17" s="52" t="s">
        <v>85</v>
      </c>
      <c r="B17" s="52"/>
      <c r="C17" s="52"/>
      <c r="D17" s="52"/>
    </row>
    <row r="18" spans="1:4" ht="30" customHeight="1">
      <c r="A18" s="52" t="s">
        <v>86</v>
      </c>
      <c r="B18" s="52"/>
      <c r="C18" s="52"/>
      <c r="D18" s="52"/>
    </row>
    <row r="19" spans="1:4" ht="30" customHeight="1">
      <c r="A19" s="52" t="s">
        <v>87</v>
      </c>
      <c r="B19" s="52"/>
      <c r="C19" s="52"/>
      <c r="D19" s="52"/>
    </row>
    <row r="20" spans="1:4" ht="30" customHeight="1">
      <c r="A20" s="52" t="s">
        <v>88</v>
      </c>
      <c r="B20" s="52"/>
      <c r="C20" s="52"/>
      <c r="D20" s="52"/>
    </row>
    <row r="21" spans="1:4" ht="30" customHeight="1">
      <c r="A21" s="52" t="s">
        <v>89</v>
      </c>
      <c r="B21" s="52"/>
      <c r="C21" s="52"/>
      <c r="D21" s="52"/>
    </row>
    <row r="22" spans="1:4" ht="30" customHeight="1">
      <c r="A22" s="52" t="s">
        <v>90</v>
      </c>
      <c r="B22" s="52"/>
      <c r="C22" s="52"/>
      <c r="D22" s="52"/>
    </row>
    <row r="23" spans="1:4" ht="30" customHeight="1">
      <c r="A23" s="52" t="s">
        <v>91</v>
      </c>
      <c r="B23" s="52"/>
      <c r="C23" s="52"/>
      <c r="D23" s="52"/>
    </row>
    <row r="24" spans="1:4" ht="30" customHeight="1">
      <c r="A24" s="52" t="s">
        <v>92</v>
      </c>
      <c r="B24" s="52"/>
      <c r="C24" s="52"/>
      <c r="D24" s="52"/>
    </row>
    <row r="25" spans="1:4" ht="30" customHeight="1">
      <c r="A25" s="52" t="s">
        <v>93</v>
      </c>
      <c r="B25" s="52"/>
      <c r="C25" s="52"/>
      <c r="D25" s="52"/>
    </row>
    <row r="26" spans="1:4" ht="30" customHeight="1">
      <c r="A26" s="52" t="s">
        <v>94</v>
      </c>
      <c r="B26" s="52"/>
      <c r="C26" s="52"/>
      <c r="D26" s="52"/>
    </row>
    <row r="27" spans="1:4" ht="30" customHeight="1">
      <c r="A27" s="52" t="s">
        <v>95</v>
      </c>
      <c r="B27" s="52"/>
      <c r="C27" s="52"/>
      <c r="D27" s="52"/>
    </row>
    <row r="28" spans="1:4" ht="30" customHeight="1">
      <c r="A28" s="52" t="s">
        <v>96</v>
      </c>
      <c r="B28" s="52"/>
      <c r="C28" s="52"/>
      <c r="D28" s="52"/>
    </row>
    <row r="29" spans="1:4" ht="30" customHeight="1">
      <c r="A29" s="52" t="s">
        <v>97</v>
      </c>
      <c r="B29" s="52"/>
      <c r="C29" s="52"/>
      <c r="D29" s="52"/>
    </row>
    <row r="30" spans="1:4" ht="30" customHeight="1">
      <c r="A30" s="52" t="s">
        <v>98</v>
      </c>
      <c r="B30" s="52"/>
      <c r="C30" s="52"/>
      <c r="D30" s="52"/>
    </row>
    <row r="31" spans="1:4" ht="30" customHeight="1">
      <c r="A31" s="52" t="s">
        <v>99</v>
      </c>
      <c r="B31" s="52"/>
      <c r="C31" s="52"/>
      <c r="D31" s="52"/>
    </row>
    <row r="32" spans="1:4" ht="30" customHeight="1">
      <c r="A32" s="52" t="s">
        <v>100</v>
      </c>
      <c r="B32" s="52"/>
      <c r="C32" s="52"/>
      <c r="D32" s="52"/>
    </row>
    <row r="33" spans="1:4" ht="30" customHeight="1">
      <c r="A33" s="52" t="s">
        <v>101</v>
      </c>
      <c r="B33" s="52"/>
      <c r="C33" s="52"/>
      <c r="D33" s="52"/>
    </row>
    <row r="34" spans="1:4" ht="30" customHeight="1">
      <c r="A34" s="52" t="s">
        <v>102</v>
      </c>
      <c r="B34" s="52"/>
      <c r="C34" s="52"/>
      <c r="D34" s="52"/>
    </row>
    <row r="35" spans="1:4" ht="30" customHeight="1">
      <c r="A35" s="52" t="s">
        <v>103</v>
      </c>
      <c r="B35" s="52"/>
      <c r="C35" s="52"/>
      <c r="D35" s="52"/>
    </row>
    <row r="36" spans="1:4" ht="30" customHeight="1">
      <c r="A36" s="52" t="s">
        <v>104</v>
      </c>
      <c r="B36" s="52"/>
      <c r="C36" s="52"/>
      <c r="D36" s="52"/>
    </row>
    <row r="37" spans="1:4" ht="30" customHeight="1">
      <c r="A37" s="52" t="s">
        <v>105</v>
      </c>
      <c r="B37" s="52"/>
      <c r="C37" s="52"/>
      <c r="D37" s="52"/>
    </row>
    <row r="38" spans="1:4" ht="30" customHeight="1">
      <c r="A38" s="52" t="s">
        <v>106</v>
      </c>
      <c r="B38" s="52"/>
      <c r="C38" s="52"/>
      <c r="D38" s="52"/>
    </row>
    <row r="39" spans="1:4" ht="30" customHeight="1">
      <c r="A39" s="52" t="s">
        <v>107</v>
      </c>
      <c r="B39" s="52"/>
      <c r="C39" s="52"/>
      <c r="D39" s="52"/>
    </row>
    <row r="40" spans="1:4" ht="30" customHeight="1">
      <c r="A40" s="52" t="s">
        <v>108</v>
      </c>
      <c r="B40" s="52"/>
      <c r="C40" s="52"/>
      <c r="D40" s="52"/>
    </row>
    <row r="41" spans="1:4" ht="30" customHeight="1">
      <c r="A41" s="52" t="s">
        <v>109</v>
      </c>
      <c r="B41" s="52"/>
      <c r="C41" s="52"/>
      <c r="D41" s="52"/>
    </row>
    <row r="42" spans="1:4" ht="30" customHeight="1">
      <c r="A42" s="52" t="s">
        <v>110</v>
      </c>
      <c r="B42" s="52"/>
      <c r="C42" s="52"/>
      <c r="D42" s="52"/>
    </row>
    <row r="43" spans="1:4" ht="30" customHeight="1">
      <c r="A43" s="52" t="s">
        <v>111</v>
      </c>
      <c r="B43" s="52"/>
      <c r="C43" s="52"/>
      <c r="D43" s="52"/>
    </row>
    <row r="44" spans="1:4" ht="30" customHeight="1">
      <c r="A44" s="52" t="s">
        <v>112</v>
      </c>
      <c r="B44" s="52"/>
      <c r="C44" s="52"/>
      <c r="D44" s="52"/>
    </row>
    <row r="45" spans="1:4" ht="30" customHeight="1">
      <c r="A45" s="52" t="s">
        <v>113</v>
      </c>
      <c r="B45" s="52"/>
      <c r="C45" s="52"/>
      <c r="D45" s="52"/>
    </row>
    <row r="46" spans="1:4" ht="30" customHeight="1">
      <c r="A46" s="52" t="s">
        <v>114</v>
      </c>
      <c r="B46" s="52"/>
      <c r="C46" s="52"/>
      <c r="D46" s="52"/>
    </row>
    <row r="47" spans="1:4" ht="30" customHeight="1">
      <c r="A47" s="52" t="s">
        <v>115</v>
      </c>
      <c r="B47" s="52"/>
      <c r="C47" s="52"/>
      <c r="D47" s="52"/>
    </row>
    <row r="48" spans="1:4" ht="30" customHeight="1">
      <c r="A48" s="52" t="s">
        <v>116</v>
      </c>
      <c r="B48" s="52"/>
      <c r="C48" s="52"/>
      <c r="D48" s="52"/>
    </row>
    <row r="49" spans="1:4" s="24" customFormat="1" ht="34.5" customHeight="1">
      <c r="A49" s="67" t="s">
        <v>7</v>
      </c>
      <c r="B49" s="28"/>
      <c r="C49" s="28"/>
      <c r="D49" s="28"/>
    </row>
    <row r="50" spans="1:4" ht="24.75" customHeight="1">
      <c r="A50" s="53" t="s">
        <v>117</v>
      </c>
      <c r="B50" s="53"/>
      <c r="C50" s="53"/>
      <c r="D50" s="53"/>
    </row>
    <row r="51" spans="1:4" s="66" customFormat="1" ht="36" customHeight="1">
      <c r="A51" s="68"/>
      <c r="B51" s="68"/>
      <c r="C51" s="68"/>
      <c r="D51" s="68"/>
    </row>
    <row r="52" spans="1:4" ht="27" customHeight="1">
      <c r="A52" s="68"/>
      <c r="B52" s="68"/>
      <c r="C52" s="68"/>
      <c r="D52" s="68"/>
    </row>
    <row r="53" spans="1:4" ht="30.75" customHeight="1">
      <c r="A53" s="68"/>
      <c r="B53" s="68"/>
      <c r="C53" s="68"/>
      <c r="D53" s="68"/>
    </row>
  </sheetData>
  <sheetProtection/>
  <mergeCells count="6">
    <mergeCell ref="A2:D2"/>
    <mergeCell ref="B4:D4"/>
    <mergeCell ref="A50:D50"/>
    <mergeCell ref="A51:D51"/>
    <mergeCell ref="A52:D52"/>
    <mergeCell ref="A53:D5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"/>
  <sheetViews>
    <sheetView zoomScaleSheetLayoutView="100" workbookViewId="0" topLeftCell="A1">
      <selection activeCell="G12" sqref="G12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2" spans="1:12" ht="34.5" customHeight="1">
      <c r="A2" s="25" t="s">
        <v>118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6" t="s">
        <v>1</v>
      </c>
      <c r="L3" s="21" t="s">
        <v>2</v>
      </c>
    </row>
    <row r="4" spans="1:12" s="24" customFormat="1" ht="29.25" customHeight="1">
      <c r="A4" s="27" t="s">
        <v>119</v>
      </c>
      <c r="B4" s="27"/>
      <c r="C4" s="27"/>
      <c r="D4" s="27"/>
      <c r="E4" s="27"/>
      <c r="F4" s="27"/>
      <c r="G4" s="27" t="s">
        <v>51</v>
      </c>
      <c r="H4" s="27"/>
      <c r="I4" s="27"/>
      <c r="J4" s="27"/>
      <c r="K4" s="27"/>
      <c r="L4" s="27"/>
    </row>
    <row r="5" spans="1:12" s="51" customFormat="1" ht="24.75" customHeight="1">
      <c r="A5" s="39" t="s">
        <v>7</v>
      </c>
      <c r="B5" s="39" t="s">
        <v>120</v>
      </c>
      <c r="C5" s="39" t="s">
        <v>121</v>
      </c>
      <c r="D5" s="39"/>
      <c r="E5" s="39"/>
      <c r="F5" s="39" t="s">
        <v>98</v>
      </c>
      <c r="G5" s="39" t="s">
        <v>7</v>
      </c>
      <c r="H5" s="39" t="s">
        <v>120</v>
      </c>
      <c r="I5" s="39" t="s">
        <v>121</v>
      </c>
      <c r="J5" s="39"/>
      <c r="K5" s="39"/>
      <c r="L5" s="39" t="s">
        <v>98</v>
      </c>
    </row>
    <row r="6" spans="1:12" s="51" customFormat="1" ht="24.75" customHeight="1">
      <c r="A6" s="39"/>
      <c r="B6" s="39"/>
      <c r="C6" s="39" t="s">
        <v>122</v>
      </c>
      <c r="D6" s="39" t="s">
        <v>123</v>
      </c>
      <c r="E6" s="39" t="s">
        <v>124</v>
      </c>
      <c r="F6" s="39"/>
      <c r="G6" s="39"/>
      <c r="H6" s="39"/>
      <c r="I6" s="39" t="s">
        <v>122</v>
      </c>
      <c r="J6" s="39" t="s">
        <v>123</v>
      </c>
      <c r="K6" s="39" t="s">
        <v>124</v>
      </c>
      <c r="L6" s="39"/>
    </row>
    <row r="7" spans="1:12" ht="39" customHeight="1">
      <c r="A7" s="42">
        <f>B7+C7+F7</f>
        <v>26</v>
      </c>
      <c r="B7" s="42"/>
      <c r="C7" s="42">
        <f>D7+E7</f>
        <v>11</v>
      </c>
      <c r="D7" s="52"/>
      <c r="E7" s="42">
        <v>11</v>
      </c>
      <c r="F7" s="42">
        <v>15</v>
      </c>
      <c r="G7" s="42">
        <f>H7+I7+L7</f>
        <v>12.24</v>
      </c>
      <c r="H7" s="42"/>
      <c r="I7" s="42">
        <f>J7+K7</f>
        <v>5</v>
      </c>
      <c r="J7" s="52"/>
      <c r="K7" s="42">
        <v>5</v>
      </c>
      <c r="L7" s="42">
        <v>7.24</v>
      </c>
    </row>
    <row r="8" spans="1:12" ht="40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24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6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1:12" ht="24.75" customHeight="1">
      <c r="K11" s="63"/>
      <c r="L11" s="63"/>
    </row>
    <row r="12" spans="11:12" ht="24.75" customHeight="1">
      <c r="K12" s="64"/>
      <c r="L12" s="64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workbookViewId="0" topLeftCell="A1">
      <selection activeCell="I9" sqref="I9"/>
    </sheetView>
  </sheetViews>
  <sheetFormatPr defaultColWidth="15.625" defaultRowHeight="24.75" customHeight="1"/>
  <cols>
    <col min="1" max="1" width="12.50390625" style="54" customWidth="1"/>
    <col min="2" max="2" width="9.875" style="0" customWidth="1"/>
    <col min="3" max="3" width="11.25390625" style="0" customWidth="1"/>
    <col min="4" max="4" width="28.875" style="0" customWidth="1"/>
    <col min="5" max="7" width="13.75390625" style="0" customWidth="1"/>
  </cols>
  <sheetData>
    <row r="1" ht="24.75" customHeight="1">
      <c r="A1"/>
    </row>
    <row r="2" spans="1:5" s="55" customFormat="1" ht="47.25" customHeight="1">
      <c r="A2" s="25" t="s">
        <v>125</v>
      </c>
      <c r="B2" s="25"/>
      <c r="C2" s="25"/>
      <c r="D2" s="25"/>
      <c r="E2" s="25"/>
    </row>
    <row r="3" spans="1:7" ht="24.75" customHeight="1">
      <c r="A3" s="26" t="s">
        <v>1</v>
      </c>
      <c r="G3" s="21" t="s">
        <v>2</v>
      </c>
    </row>
    <row r="4" spans="1:7" s="24" customFormat="1" ht="24.75" customHeight="1">
      <c r="A4" s="27" t="s">
        <v>50</v>
      </c>
      <c r="B4" s="27"/>
      <c r="C4" s="27"/>
      <c r="D4" s="27"/>
      <c r="E4" s="27" t="s">
        <v>51</v>
      </c>
      <c r="F4" s="27"/>
      <c r="G4" s="27"/>
    </row>
    <row r="5" spans="1:7" s="24" customFormat="1" ht="24.75" customHeight="1">
      <c r="A5" s="27" t="s">
        <v>52</v>
      </c>
      <c r="B5" s="27"/>
      <c r="C5" s="27"/>
      <c r="D5" s="27" t="s">
        <v>53</v>
      </c>
      <c r="E5" s="27" t="s">
        <v>7</v>
      </c>
      <c r="F5" s="27" t="s">
        <v>54</v>
      </c>
      <c r="G5" s="27" t="s">
        <v>55</v>
      </c>
    </row>
    <row r="6" spans="1:7" s="24" customFormat="1" ht="24.75" customHeight="1">
      <c r="A6" s="27" t="s">
        <v>56</v>
      </c>
      <c r="B6" s="27" t="s">
        <v>57</v>
      </c>
      <c r="C6" s="27" t="s">
        <v>58</v>
      </c>
      <c r="D6" s="27"/>
      <c r="E6" s="27"/>
      <c r="F6" s="27"/>
      <c r="G6" s="27"/>
    </row>
    <row r="7" spans="1:7" s="24" customFormat="1" ht="24.75" customHeight="1">
      <c r="A7" s="57"/>
      <c r="B7" s="57"/>
      <c r="C7" s="57"/>
      <c r="D7" s="27" t="s">
        <v>126</v>
      </c>
      <c r="E7" s="58">
        <f>F7+G7</f>
        <v>139923.74</v>
      </c>
      <c r="F7" s="58"/>
      <c r="G7" s="58">
        <f>G8</f>
        <v>139923.74</v>
      </c>
    </row>
    <row r="8" spans="1:7" s="56" customFormat="1" ht="24.75" customHeight="1">
      <c r="A8" s="59" t="s">
        <v>127</v>
      </c>
      <c r="B8" s="59"/>
      <c r="C8" s="59"/>
      <c r="D8" s="60" t="s">
        <v>128</v>
      </c>
      <c r="E8" s="61"/>
      <c r="F8" s="62"/>
      <c r="G8" s="42">
        <v>139923.74</v>
      </c>
    </row>
    <row r="9" spans="1:7" s="56" customFormat="1" ht="45" customHeight="1">
      <c r="A9" s="59"/>
      <c r="B9" s="59" t="s">
        <v>129</v>
      </c>
      <c r="C9" s="59"/>
      <c r="D9" s="60" t="s">
        <v>130</v>
      </c>
      <c r="E9" s="61"/>
      <c r="F9" s="62"/>
      <c r="G9" s="42">
        <v>139923.74</v>
      </c>
    </row>
    <row r="10" spans="1:7" s="56" customFormat="1" ht="45" customHeight="1">
      <c r="A10" s="59"/>
      <c r="B10" s="59"/>
      <c r="C10" s="59" t="s">
        <v>63</v>
      </c>
      <c r="D10" s="60" t="s">
        <v>131</v>
      </c>
      <c r="E10" s="61"/>
      <c r="F10" s="62"/>
      <c r="G10" s="42">
        <v>139923.74</v>
      </c>
    </row>
  </sheetData>
  <sheetProtection/>
  <mergeCells count="8">
    <mergeCell ref="A2:E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zoomScaleSheetLayoutView="100" workbookViewId="0" topLeftCell="A1">
      <selection activeCell="A8" sqref="A8:L8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2" spans="1:12" ht="34.5" customHeight="1">
      <c r="A2" s="25" t="s">
        <v>132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6" t="s">
        <v>1</v>
      </c>
      <c r="L3" s="21" t="s">
        <v>2</v>
      </c>
    </row>
    <row r="4" spans="1:12" s="24" customFormat="1" ht="29.25" customHeight="1">
      <c r="A4" s="27" t="s">
        <v>119</v>
      </c>
      <c r="B4" s="27"/>
      <c r="C4" s="27"/>
      <c r="D4" s="27"/>
      <c r="E4" s="27"/>
      <c r="F4" s="27"/>
      <c r="G4" s="27" t="s">
        <v>51</v>
      </c>
      <c r="H4" s="27"/>
      <c r="I4" s="27"/>
      <c r="J4" s="27"/>
      <c r="K4" s="27"/>
      <c r="L4" s="27"/>
    </row>
    <row r="5" spans="1:12" s="51" customFormat="1" ht="24.75" customHeight="1">
      <c r="A5" s="39" t="s">
        <v>7</v>
      </c>
      <c r="B5" s="39" t="s">
        <v>120</v>
      </c>
      <c r="C5" s="39" t="s">
        <v>121</v>
      </c>
      <c r="D5" s="39"/>
      <c r="E5" s="39"/>
      <c r="F5" s="39" t="s">
        <v>98</v>
      </c>
      <c r="G5" s="39" t="s">
        <v>7</v>
      </c>
      <c r="H5" s="39" t="s">
        <v>120</v>
      </c>
      <c r="I5" s="39" t="s">
        <v>121</v>
      </c>
      <c r="J5" s="39"/>
      <c r="K5" s="39"/>
      <c r="L5" s="39" t="s">
        <v>98</v>
      </c>
    </row>
    <row r="6" spans="1:12" s="51" customFormat="1" ht="24.75" customHeight="1">
      <c r="A6" s="39"/>
      <c r="B6" s="39"/>
      <c r="C6" s="39" t="s">
        <v>122</v>
      </c>
      <c r="D6" s="39" t="s">
        <v>123</v>
      </c>
      <c r="E6" s="39" t="s">
        <v>124</v>
      </c>
      <c r="F6" s="39"/>
      <c r="G6" s="39"/>
      <c r="H6" s="39"/>
      <c r="I6" s="39" t="s">
        <v>122</v>
      </c>
      <c r="J6" s="39" t="s">
        <v>123</v>
      </c>
      <c r="K6" s="39" t="s">
        <v>124</v>
      </c>
      <c r="L6" s="39"/>
    </row>
    <row r="7" spans="1:12" ht="39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40.5" customHeight="1">
      <c r="A8" s="53" t="s">
        <v>117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24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6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0"/>
  <sheetViews>
    <sheetView zoomScaleSheetLayoutView="100" workbookViewId="0" topLeftCell="A1">
      <pane xSplit="1" ySplit="5" topLeftCell="B6" activePane="bottomRight" state="frozen"/>
      <selection pane="bottomRight" activeCell="C12" sqref="C12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2" spans="1:3" ht="40.5" customHeight="1">
      <c r="A2" s="25" t="s">
        <v>133</v>
      </c>
      <c r="B2" s="25"/>
      <c r="C2" s="25"/>
    </row>
    <row r="3" spans="1:4" ht="24.75" customHeight="1">
      <c r="A3" s="26" t="s">
        <v>1</v>
      </c>
      <c r="C3" s="21"/>
      <c r="D3" s="21" t="s">
        <v>2</v>
      </c>
    </row>
    <row r="4" spans="1:4" ht="33" customHeight="1">
      <c r="A4" s="27" t="s">
        <v>134</v>
      </c>
      <c r="B4" s="27"/>
      <c r="C4" s="27" t="s">
        <v>135</v>
      </c>
      <c r="D4" s="27"/>
    </row>
    <row r="5" spans="1:4" ht="31.5" customHeight="1">
      <c r="A5" s="27" t="s">
        <v>136</v>
      </c>
      <c r="B5" s="27" t="s">
        <v>6</v>
      </c>
      <c r="C5" s="27" t="s">
        <v>137</v>
      </c>
      <c r="D5" s="27" t="s">
        <v>6</v>
      </c>
    </row>
    <row r="6" spans="1:4" ht="31.5" customHeight="1">
      <c r="A6" s="34" t="s">
        <v>138</v>
      </c>
      <c r="B6" s="45">
        <v>50000</v>
      </c>
      <c r="C6" s="46" t="s">
        <v>139</v>
      </c>
      <c r="D6" s="45">
        <v>50000</v>
      </c>
    </row>
    <row r="7" spans="1:4" ht="31.5" customHeight="1">
      <c r="A7" s="47" t="s">
        <v>140</v>
      </c>
      <c r="B7" s="48"/>
      <c r="C7" s="46" t="s">
        <v>141</v>
      </c>
      <c r="D7" s="45"/>
    </row>
    <row r="8" spans="1:4" ht="31.5" customHeight="1">
      <c r="A8" s="47" t="s">
        <v>142</v>
      </c>
      <c r="B8" s="48"/>
      <c r="C8" s="46" t="s">
        <v>143</v>
      </c>
      <c r="D8" s="45"/>
    </row>
    <row r="9" spans="1:4" ht="31.5" customHeight="1">
      <c r="A9" s="47" t="s">
        <v>144</v>
      </c>
      <c r="B9" s="48"/>
      <c r="C9" s="46" t="s">
        <v>145</v>
      </c>
      <c r="D9" s="45"/>
    </row>
    <row r="10" spans="1:4" ht="31.5" customHeight="1">
      <c r="A10" s="47" t="s">
        <v>146</v>
      </c>
      <c r="B10" s="48"/>
      <c r="C10" s="46" t="s">
        <v>147</v>
      </c>
      <c r="D10" s="45"/>
    </row>
    <row r="11" spans="1:4" ht="31.5" customHeight="1">
      <c r="A11" s="47" t="s">
        <v>148</v>
      </c>
      <c r="B11" s="48"/>
      <c r="C11" s="46" t="s">
        <v>149</v>
      </c>
      <c r="D11" s="45"/>
    </row>
    <row r="12" spans="1:4" ht="31.5" customHeight="1">
      <c r="A12" s="47" t="s">
        <v>150</v>
      </c>
      <c r="B12" s="48"/>
      <c r="C12" s="46" t="s">
        <v>151</v>
      </c>
      <c r="D12" s="45"/>
    </row>
    <row r="13" spans="1:4" ht="31.5" customHeight="1">
      <c r="A13" s="47" t="s">
        <v>152</v>
      </c>
      <c r="B13" s="48"/>
      <c r="C13" s="46" t="s">
        <v>153</v>
      </c>
      <c r="D13" s="45"/>
    </row>
    <row r="14" spans="1:4" ht="31.5" customHeight="1">
      <c r="A14" s="49"/>
      <c r="B14" s="48"/>
      <c r="C14" s="46" t="s">
        <v>154</v>
      </c>
      <c r="D14" s="45"/>
    </row>
    <row r="15" spans="1:4" ht="31.5" customHeight="1">
      <c r="A15" s="49"/>
      <c r="B15" s="48"/>
      <c r="C15" s="46" t="s">
        <v>155</v>
      </c>
      <c r="D15" s="45"/>
    </row>
    <row r="16" spans="1:4" ht="31.5" customHeight="1">
      <c r="A16" s="49"/>
      <c r="B16" s="48"/>
      <c r="C16" s="46" t="s">
        <v>156</v>
      </c>
      <c r="D16" s="45"/>
    </row>
    <row r="17" spans="1:4" ht="31.5" customHeight="1">
      <c r="A17" s="49"/>
      <c r="B17" s="48"/>
      <c r="C17" s="46" t="s">
        <v>157</v>
      </c>
      <c r="D17" s="45">
        <v>9788.07</v>
      </c>
    </row>
    <row r="18" spans="1:4" ht="31.5" customHeight="1">
      <c r="A18" s="49"/>
      <c r="B18" s="48"/>
      <c r="C18" s="46" t="s">
        <v>158</v>
      </c>
      <c r="D18" s="45"/>
    </row>
    <row r="19" spans="1:4" ht="31.5" customHeight="1">
      <c r="A19" s="49"/>
      <c r="B19" s="48"/>
      <c r="C19" s="46" t="s">
        <v>159</v>
      </c>
      <c r="D19" s="45"/>
    </row>
    <row r="20" spans="1:4" ht="31.5" customHeight="1">
      <c r="A20" s="49"/>
      <c r="B20" s="48"/>
      <c r="C20" s="46" t="s">
        <v>160</v>
      </c>
      <c r="D20" s="45"/>
    </row>
    <row r="21" spans="1:4" ht="31.5" customHeight="1">
      <c r="A21" s="49"/>
      <c r="B21" s="48"/>
      <c r="C21" s="46" t="s">
        <v>161</v>
      </c>
      <c r="D21" s="45"/>
    </row>
    <row r="22" spans="1:4" ht="31.5" customHeight="1">
      <c r="A22" s="49"/>
      <c r="B22" s="48"/>
      <c r="C22" s="46" t="s">
        <v>162</v>
      </c>
      <c r="D22" s="45"/>
    </row>
    <row r="23" spans="1:4" ht="31.5" customHeight="1">
      <c r="A23" s="49"/>
      <c r="B23" s="48"/>
      <c r="C23" s="46" t="s">
        <v>163</v>
      </c>
      <c r="D23" s="45"/>
    </row>
    <row r="24" spans="1:4" ht="31.5" customHeight="1">
      <c r="A24" s="49"/>
      <c r="B24" s="48"/>
      <c r="C24" s="46" t="s">
        <v>164</v>
      </c>
      <c r="D24" s="45"/>
    </row>
    <row r="25" spans="1:4" ht="31.5" customHeight="1">
      <c r="A25" s="49"/>
      <c r="B25" s="48"/>
      <c r="C25" s="46" t="s">
        <v>165</v>
      </c>
      <c r="D25" s="45"/>
    </row>
    <row r="26" spans="1:4" ht="31.5" customHeight="1">
      <c r="A26" s="49"/>
      <c r="B26" s="48"/>
      <c r="C26" s="46" t="s">
        <v>166</v>
      </c>
      <c r="D26" s="45"/>
    </row>
    <row r="27" spans="1:4" ht="31.5" customHeight="1">
      <c r="A27" s="49"/>
      <c r="B27" s="48"/>
      <c r="C27" s="46" t="s">
        <v>167</v>
      </c>
      <c r="D27" s="45"/>
    </row>
    <row r="28" spans="1:4" ht="31.5" customHeight="1">
      <c r="A28" s="49"/>
      <c r="B28" s="48"/>
      <c r="C28" s="46" t="s">
        <v>168</v>
      </c>
      <c r="D28" s="45"/>
    </row>
    <row r="29" spans="1:4" ht="31.5" customHeight="1">
      <c r="A29" s="49"/>
      <c r="B29" s="48"/>
      <c r="C29" s="46" t="s">
        <v>169</v>
      </c>
      <c r="D29" s="45"/>
    </row>
    <row r="30" spans="1:4" ht="31.5" customHeight="1">
      <c r="A30" s="49"/>
      <c r="B30" s="48"/>
      <c r="C30" s="46" t="s">
        <v>170</v>
      </c>
      <c r="D30" s="45">
        <v>139923.74</v>
      </c>
    </row>
    <row r="31" spans="1:4" ht="31.5" customHeight="1">
      <c r="A31" s="49"/>
      <c r="B31" s="48"/>
      <c r="C31" s="46" t="s">
        <v>171</v>
      </c>
      <c r="D31" s="45"/>
    </row>
    <row r="32" spans="1:4" ht="31.5" customHeight="1">
      <c r="A32" s="49"/>
      <c r="B32" s="48"/>
      <c r="C32" s="46" t="s">
        <v>172</v>
      </c>
      <c r="D32" s="45"/>
    </row>
    <row r="33" spans="1:4" ht="31.5" customHeight="1">
      <c r="A33" s="49"/>
      <c r="B33" s="48"/>
      <c r="C33" s="46" t="s">
        <v>173</v>
      </c>
      <c r="D33" s="45"/>
    </row>
    <row r="34" spans="1:4" ht="31.5" customHeight="1">
      <c r="A34" s="49"/>
      <c r="B34" s="48"/>
      <c r="C34" s="46" t="s">
        <v>174</v>
      </c>
      <c r="D34" s="45"/>
    </row>
    <row r="35" spans="1:4" ht="31.5" customHeight="1">
      <c r="A35" s="49"/>
      <c r="B35" s="48"/>
      <c r="C35" s="46" t="s">
        <v>175</v>
      </c>
      <c r="D35" s="45"/>
    </row>
    <row r="36" spans="1:4" ht="31.5" customHeight="1">
      <c r="A36" s="49"/>
      <c r="B36" s="48"/>
      <c r="C36" s="46" t="s">
        <v>176</v>
      </c>
      <c r="D36" s="45"/>
    </row>
    <row r="37" spans="1:4" s="24" customFormat="1" ht="31.5" customHeight="1">
      <c r="A37" s="39" t="s">
        <v>177</v>
      </c>
      <c r="B37" s="50">
        <f>SUM(B6:B36)</f>
        <v>50000</v>
      </c>
      <c r="C37" s="39" t="s">
        <v>178</v>
      </c>
      <c r="D37" s="50">
        <f>SUM(D6:D36)</f>
        <v>199711.81</v>
      </c>
    </row>
    <row r="38" spans="1:4" ht="31.5" customHeight="1">
      <c r="A38" s="34" t="s">
        <v>179</v>
      </c>
      <c r="B38" s="48"/>
      <c r="C38" s="46" t="s">
        <v>180</v>
      </c>
      <c r="D38" s="45"/>
    </row>
    <row r="39" spans="1:4" ht="31.5" customHeight="1">
      <c r="A39" s="34" t="s">
        <v>181</v>
      </c>
      <c r="B39" s="45">
        <v>149711.81</v>
      </c>
      <c r="C39" s="46"/>
      <c r="D39" s="45"/>
    </row>
    <row r="40" spans="1:4" s="24" customFormat="1" ht="31.5" customHeight="1">
      <c r="A40" s="39" t="s">
        <v>47</v>
      </c>
      <c r="B40" s="50">
        <f>B37+B38+B39</f>
        <v>199711.81</v>
      </c>
      <c r="C40" s="39" t="s">
        <v>48</v>
      </c>
      <c r="D40" s="50">
        <f>D37+D38</f>
        <v>199711.81</v>
      </c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"/>
  <sheetViews>
    <sheetView zoomScaleSheetLayoutView="100" workbookViewId="0" topLeftCell="A1">
      <selection activeCell="G12" sqref="G12"/>
    </sheetView>
  </sheetViews>
  <sheetFormatPr defaultColWidth="15.625" defaultRowHeight="24.75" customHeight="1"/>
  <cols>
    <col min="1" max="1" width="26.875" style="0" customWidth="1"/>
    <col min="2" max="2" width="21.25390625" style="0" customWidth="1"/>
    <col min="3" max="11" width="16.625" style="0" customWidth="1"/>
  </cols>
  <sheetData>
    <row r="2" spans="1:11" ht="35.25" customHeight="1">
      <c r="A2" s="25" t="s">
        <v>182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 customHeight="1">
      <c r="A3" s="26" t="s">
        <v>1</v>
      </c>
      <c r="K3" s="21" t="s">
        <v>2</v>
      </c>
    </row>
    <row r="4" spans="1:11" s="38" customFormat="1" ht="54" customHeight="1">
      <c r="A4" s="39" t="s">
        <v>183</v>
      </c>
      <c r="B4" s="40" t="s">
        <v>184</v>
      </c>
      <c r="C4" s="39" t="s">
        <v>181</v>
      </c>
      <c r="D4" s="39" t="s">
        <v>185</v>
      </c>
      <c r="E4" s="39" t="s">
        <v>186</v>
      </c>
      <c r="F4" s="39" t="s">
        <v>187</v>
      </c>
      <c r="G4" s="39" t="s">
        <v>188</v>
      </c>
      <c r="H4" s="39" t="s">
        <v>189</v>
      </c>
      <c r="I4" s="39" t="s">
        <v>190</v>
      </c>
      <c r="J4" s="39" t="s">
        <v>191</v>
      </c>
      <c r="K4" s="39" t="s">
        <v>192</v>
      </c>
    </row>
    <row r="5" spans="1:11" ht="39" customHeight="1">
      <c r="A5" s="41" t="s">
        <v>193</v>
      </c>
      <c r="B5" s="42">
        <f>C5+D5</f>
        <v>199711.81</v>
      </c>
      <c r="C5" s="43">
        <v>149711.81</v>
      </c>
      <c r="D5" s="43">
        <v>50000</v>
      </c>
      <c r="E5" s="44"/>
      <c r="F5" s="44"/>
      <c r="G5" s="44"/>
      <c r="H5" s="44"/>
      <c r="I5" s="44"/>
      <c r="J5" s="44"/>
      <c r="K5" s="44"/>
    </row>
    <row r="6" spans="1:11" ht="39" customHeight="1">
      <c r="A6" s="41" t="s">
        <v>194</v>
      </c>
      <c r="B6" s="42">
        <f>C6+D6</f>
        <v>199711.81</v>
      </c>
      <c r="C6" s="43">
        <v>149711.81</v>
      </c>
      <c r="D6" s="43">
        <v>50000</v>
      </c>
      <c r="E6" s="44"/>
      <c r="F6" s="44"/>
      <c r="G6" s="44"/>
      <c r="H6" s="44"/>
      <c r="I6" s="44"/>
      <c r="J6" s="44"/>
      <c r="K6" s="44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zoomScaleSheetLayoutView="100" workbookViewId="0" topLeftCell="A2">
      <selection activeCell="K11" sqref="K11"/>
    </sheetView>
  </sheetViews>
  <sheetFormatPr defaultColWidth="15.625" defaultRowHeight="24.75" customHeight="1"/>
  <cols>
    <col min="1" max="3" width="7.75390625" style="0" customWidth="1"/>
    <col min="4" max="4" width="29.25390625" style="0" customWidth="1"/>
    <col min="5" max="5" width="13.875" style="0" customWidth="1"/>
    <col min="6" max="7" width="12.375" style="0" customWidth="1"/>
    <col min="8" max="8" width="14.00390625" style="0" customWidth="1"/>
  </cols>
  <sheetData>
    <row r="2" spans="1:8" ht="31.5" customHeight="1">
      <c r="A2" s="25" t="s">
        <v>195</v>
      </c>
      <c r="B2" s="25"/>
      <c r="C2" s="25"/>
      <c r="D2" s="25"/>
      <c r="E2" s="25"/>
      <c r="F2" s="25"/>
      <c r="G2" s="25"/>
      <c r="H2" s="25"/>
    </row>
    <row r="3" spans="1:8" ht="24.75" customHeight="1">
      <c r="A3" s="26" t="s">
        <v>1</v>
      </c>
      <c r="B3" s="26"/>
      <c r="C3" s="26"/>
      <c r="D3" s="26"/>
      <c r="E3" s="26"/>
      <c r="F3" s="26"/>
      <c r="G3" s="26"/>
      <c r="H3" s="21" t="s">
        <v>2</v>
      </c>
    </row>
    <row r="4" spans="1:8" s="24" customFormat="1" ht="24.75" customHeight="1">
      <c r="A4" s="27" t="s">
        <v>50</v>
      </c>
      <c r="B4" s="27"/>
      <c r="C4" s="27"/>
      <c r="D4" s="27"/>
      <c r="E4" s="27" t="s">
        <v>51</v>
      </c>
      <c r="F4" s="27"/>
      <c r="G4" s="27"/>
      <c r="H4" s="27"/>
    </row>
    <row r="5" spans="1:8" s="24" customFormat="1" ht="24.75" customHeight="1">
      <c r="A5" s="27" t="s">
        <v>52</v>
      </c>
      <c r="B5" s="27"/>
      <c r="C5" s="27"/>
      <c r="D5" s="27" t="s">
        <v>53</v>
      </c>
      <c r="E5" s="27" t="s">
        <v>7</v>
      </c>
      <c r="F5" s="27" t="s">
        <v>54</v>
      </c>
      <c r="G5" s="27"/>
      <c r="H5" s="27" t="s">
        <v>55</v>
      </c>
    </row>
    <row r="6" spans="1:8" s="24" customFormat="1" ht="24.75" customHeight="1">
      <c r="A6" s="27" t="s">
        <v>56</v>
      </c>
      <c r="B6" s="27" t="s">
        <v>57</v>
      </c>
      <c r="C6" s="27" t="s">
        <v>58</v>
      </c>
      <c r="D6" s="27"/>
      <c r="E6" s="27"/>
      <c r="F6" s="27" t="s">
        <v>72</v>
      </c>
      <c r="G6" s="27" t="s">
        <v>73</v>
      </c>
      <c r="H6" s="28"/>
    </row>
    <row r="7" spans="1:8" ht="24.75" customHeight="1">
      <c r="A7" s="29"/>
      <c r="B7" s="29"/>
      <c r="C7" s="29"/>
      <c r="D7" s="30" t="s">
        <v>7</v>
      </c>
      <c r="E7" s="31">
        <f>E8+E11+E14</f>
        <v>199711.81</v>
      </c>
      <c r="F7" s="32"/>
      <c r="G7" s="32"/>
      <c r="H7" s="31">
        <f>H8+H11+H14</f>
        <v>199711.81</v>
      </c>
    </row>
    <row r="8" spans="1:8" ht="24.75" customHeight="1">
      <c r="A8" s="33" t="s">
        <v>59</v>
      </c>
      <c r="B8" s="33"/>
      <c r="C8" s="33"/>
      <c r="D8" s="34" t="s">
        <v>60</v>
      </c>
      <c r="E8" s="35">
        <f>F8+G8+H8</f>
        <v>50000</v>
      </c>
      <c r="F8" s="36"/>
      <c r="G8" s="36"/>
      <c r="H8" s="35">
        <v>50000</v>
      </c>
    </row>
    <row r="9" spans="1:8" ht="32.25" customHeight="1">
      <c r="A9" s="33"/>
      <c r="B9" s="33" t="s">
        <v>61</v>
      </c>
      <c r="C9" s="33"/>
      <c r="D9" s="34" t="s">
        <v>62</v>
      </c>
      <c r="E9" s="35">
        <f aca="true" t="shared" si="0" ref="E9:E16">F9+G9+H9</f>
        <v>50000</v>
      </c>
      <c r="F9" s="36"/>
      <c r="G9" s="36"/>
      <c r="H9" s="35">
        <v>50000</v>
      </c>
    </row>
    <row r="10" spans="1:8" ht="30.75" customHeight="1">
      <c r="A10" s="33"/>
      <c r="B10" s="33"/>
      <c r="C10" s="33" t="s">
        <v>63</v>
      </c>
      <c r="D10" s="34" t="s">
        <v>64</v>
      </c>
      <c r="E10" s="35">
        <f t="shared" si="0"/>
        <v>50000</v>
      </c>
      <c r="F10" s="36"/>
      <c r="G10" s="36"/>
      <c r="H10" s="35">
        <v>50000</v>
      </c>
    </row>
    <row r="11" spans="1:8" ht="30.75" customHeight="1">
      <c r="A11" s="37" t="s">
        <v>65</v>
      </c>
      <c r="B11" s="37"/>
      <c r="C11" s="37"/>
      <c r="D11" s="34" t="s">
        <v>66</v>
      </c>
      <c r="E11" s="35">
        <f t="shared" si="0"/>
        <v>9788.07</v>
      </c>
      <c r="F11" s="36"/>
      <c r="G11" s="36"/>
      <c r="H11" s="35">
        <v>9788.07</v>
      </c>
    </row>
    <row r="12" spans="1:8" ht="30.75" customHeight="1">
      <c r="A12" s="37"/>
      <c r="B12" s="37" t="s">
        <v>67</v>
      </c>
      <c r="C12" s="37"/>
      <c r="D12" s="34" t="s">
        <v>68</v>
      </c>
      <c r="E12" s="35">
        <f t="shared" si="0"/>
        <v>9788.07</v>
      </c>
      <c r="F12" s="36"/>
      <c r="G12" s="36"/>
      <c r="H12" s="35">
        <v>9788.07</v>
      </c>
    </row>
    <row r="13" spans="1:8" ht="30.75" customHeight="1">
      <c r="A13" s="37"/>
      <c r="B13" s="37"/>
      <c r="C13" s="37" t="s">
        <v>67</v>
      </c>
      <c r="D13" s="34" t="s">
        <v>68</v>
      </c>
      <c r="E13" s="35">
        <f t="shared" si="0"/>
        <v>9788.07</v>
      </c>
      <c r="F13" s="36"/>
      <c r="G13" s="36"/>
      <c r="H13" s="35">
        <v>9788.07</v>
      </c>
    </row>
    <row r="14" spans="1:8" ht="30.75" customHeight="1">
      <c r="A14" s="37" t="s">
        <v>127</v>
      </c>
      <c r="B14" s="37"/>
      <c r="C14" s="37"/>
      <c r="D14" s="34" t="s">
        <v>128</v>
      </c>
      <c r="E14" s="35">
        <f t="shared" si="0"/>
        <v>139923.74</v>
      </c>
      <c r="F14" s="36"/>
      <c r="G14" s="36"/>
      <c r="H14" s="35">
        <v>139923.74</v>
      </c>
    </row>
    <row r="15" spans="1:8" ht="39" customHeight="1">
      <c r="A15" s="37"/>
      <c r="B15" s="37" t="s">
        <v>129</v>
      </c>
      <c r="C15" s="37"/>
      <c r="D15" s="34" t="s">
        <v>130</v>
      </c>
      <c r="E15" s="35">
        <f t="shared" si="0"/>
        <v>139923.74</v>
      </c>
      <c r="F15" s="36"/>
      <c r="G15" s="36"/>
      <c r="H15" s="35">
        <v>139923.74</v>
      </c>
    </row>
    <row r="16" spans="1:8" ht="39" customHeight="1">
      <c r="A16" s="37"/>
      <c r="B16" s="37"/>
      <c r="C16" s="37" t="s">
        <v>63</v>
      </c>
      <c r="D16" s="34" t="s">
        <v>131</v>
      </c>
      <c r="E16" s="35">
        <f t="shared" si="0"/>
        <v>139923.74</v>
      </c>
      <c r="F16" s="36"/>
      <c r="G16" s="36"/>
      <c r="H16" s="35">
        <v>139923.74</v>
      </c>
    </row>
  </sheetData>
  <sheetProtection/>
  <mergeCells count="7"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恋</cp:lastModifiedBy>
  <cp:lastPrinted>2021-02-01T17:22:01Z</cp:lastPrinted>
  <dcterms:created xsi:type="dcterms:W3CDTF">2017-01-10T11:02:00Z</dcterms:created>
  <dcterms:modified xsi:type="dcterms:W3CDTF">2022-03-02T10:18:40Z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3F065408A1FA4DCE9DA8E82D18FE3300</vt:lpwstr>
  </property>
</Properties>
</file>